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5\管理本部１\０.総務\01_文書管理\230926　専用請求書インボイス対応\"/>
    </mc:Choice>
  </mc:AlternateContent>
  <xr:revisionPtr revIDLastSave="0" documentId="13_ncr:1_{908C8D29-F345-414B-9AA8-1B05944BAEAD}" xr6:coauthVersionLast="47" xr6:coauthVersionMax="47" xr10:uidLastSave="{00000000-0000-0000-0000-000000000000}"/>
  <bookViews>
    <workbookView xWindow="20370" yWindow="-120" windowWidth="29040" windowHeight="15840" xr2:uid="{4A22DFB0-F777-4687-82E6-58179186B5FC}"/>
  </bookViews>
  <sheets>
    <sheet name="りゅうせき建設 専用請求書" sheetId="8" r:id="rId1"/>
    <sheet name="記入例" sheetId="9" r:id="rId2"/>
    <sheet name="Excel→PDF変換方法" sheetId="12" r:id="rId3"/>
  </sheets>
  <definedNames>
    <definedName name="_xlnm.Print_Area" localSheetId="2">Excel→PDF変換方法!$A$1:$U$137</definedName>
    <definedName name="_xlnm.Print_Area" localSheetId="0">'りゅうせき建設 専用請求書'!$A$1:$AM$39</definedName>
    <definedName name="_xlnm.Print_Area" localSheetId="1">記入例!$C$1:$AZ$46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6" i="8" l="1"/>
  <c r="X35" i="8"/>
  <c r="X38" i="8" s="1"/>
  <c r="X34" i="8"/>
  <c r="X37" i="8" s="1"/>
  <c r="Z36" i="9" l="1"/>
  <c r="Z35" i="9"/>
  <c r="Z34" i="9"/>
  <c r="Z37" i="9" s="1"/>
  <c r="Z38" i="9" l="1"/>
  <c r="X39" i="8"/>
  <c r="Z39" i="9" l="1"/>
  <c r="I13" i="9" l="1"/>
  <c r="G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michiyo</author>
  </authors>
  <commentList>
    <comment ref="A21" authorId="0" shapeId="0" xr:uid="{BFFA42D7-A535-43AC-8B1E-6A8E611818C2}">
      <text>
        <r>
          <rPr>
            <b/>
            <sz val="14"/>
            <color indexed="81"/>
            <rFont val="MS P ゴシック"/>
            <family val="3"/>
            <charset val="128"/>
          </rPr>
          <t>工事名をご入力ください</t>
        </r>
      </text>
    </comment>
    <comment ref="AF21" authorId="0" shapeId="0" xr:uid="{8527AD45-2722-4189-8595-FFD6481FF931}">
      <text>
        <r>
          <rPr>
            <b/>
            <sz val="14"/>
            <color indexed="81"/>
            <rFont val="MS P ゴシック"/>
            <family val="3"/>
            <charset val="128"/>
          </rPr>
          <t>現場代理人の氏名</t>
        </r>
      </text>
    </comment>
  </commentList>
</comments>
</file>

<file path=xl/sharedStrings.xml><?xml version="1.0" encoding="utf-8"?>
<sst xmlns="http://schemas.openxmlformats.org/spreadsheetml/2006/main" count="105" uniqueCount="68">
  <si>
    <t>年</t>
    <rPh sb="0" eb="1">
      <t>ネン</t>
    </rPh>
    <phoneticPr fontId="3"/>
  </si>
  <si>
    <t>月</t>
    <rPh sb="0" eb="1">
      <t>ツキ</t>
    </rPh>
    <phoneticPr fontId="5"/>
  </si>
  <si>
    <t>日</t>
    <rPh sb="0" eb="1">
      <t>ヒ</t>
    </rPh>
    <phoneticPr fontId="3"/>
  </si>
  <si>
    <t>株式会社　りゅうせき建設　御中</t>
    <rPh sb="0" eb="4">
      <t>カブシキガイシャ</t>
    </rPh>
    <rPh sb="10" eb="12">
      <t>ケンセツ</t>
    </rPh>
    <rPh sb="13" eb="15">
      <t>オンチュウ</t>
    </rPh>
    <phoneticPr fontId="3"/>
  </si>
  <si>
    <t>下記の通り、請求致します。</t>
    <rPh sb="0" eb="2">
      <t>カキ</t>
    </rPh>
    <rPh sb="3" eb="4">
      <t>トオ</t>
    </rPh>
    <rPh sb="6" eb="8">
      <t>セイキュウ</t>
    </rPh>
    <rPh sb="8" eb="9">
      <t>イタ</t>
    </rPh>
    <phoneticPr fontId="3"/>
  </si>
  <si>
    <t>登録番号</t>
    <rPh sb="0" eb="4">
      <t>トウロクバンゴウ</t>
    </rPh>
    <phoneticPr fontId="3"/>
  </si>
  <si>
    <t>請求金額
（消費税込）</t>
    <rPh sb="0" eb="2">
      <t>セイキュウ</t>
    </rPh>
    <rPh sb="2" eb="4">
      <t>キンガク</t>
    </rPh>
    <rPh sb="6" eb="8">
      <t>ショウヒ</t>
    </rPh>
    <phoneticPr fontId="3"/>
  </si>
  <si>
    <t>住　　所</t>
    <rPh sb="0" eb="1">
      <t>ジュウ</t>
    </rPh>
    <rPh sb="3" eb="4">
      <t>ショ</t>
    </rPh>
    <phoneticPr fontId="3"/>
  </si>
  <si>
    <t>商　　号
又は名称</t>
    <rPh sb="0" eb="1">
      <t>ショウ</t>
    </rPh>
    <rPh sb="3" eb="4">
      <t>ゴウ</t>
    </rPh>
    <rPh sb="5" eb="6">
      <t>マタ</t>
    </rPh>
    <rPh sb="7" eb="9">
      <t>メイショウ</t>
    </rPh>
    <phoneticPr fontId="3"/>
  </si>
  <si>
    <t>Ｔ Ｅ Ｌ</t>
    <phoneticPr fontId="3"/>
  </si>
  <si>
    <t>種　別</t>
    <rPh sb="0" eb="1">
      <t>シュ</t>
    </rPh>
    <rPh sb="2" eb="3">
      <t>ベツ</t>
    </rPh>
    <phoneticPr fontId="3"/>
  </si>
  <si>
    <t>口座番号</t>
    <rPh sb="0" eb="4">
      <t>コウザバンゴウ</t>
    </rPh>
    <phoneticPr fontId="5"/>
  </si>
  <si>
    <t>フリガナ</t>
    <phoneticPr fontId="3"/>
  </si>
  <si>
    <t>口座名義</t>
    <rPh sb="0" eb="2">
      <t>コウザ</t>
    </rPh>
    <rPh sb="2" eb="4">
      <t>メイギ</t>
    </rPh>
    <phoneticPr fontId="3"/>
  </si>
  <si>
    <t>※正確にハッキリと記入</t>
    <phoneticPr fontId="5"/>
  </si>
  <si>
    <t>りゅうせき建設 担当者</t>
    <rPh sb="5" eb="7">
      <t>ケンセツ</t>
    </rPh>
    <rPh sb="8" eb="11">
      <t>タントウシャ</t>
    </rPh>
    <phoneticPr fontId="5"/>
  </si>
  <si>
    <t>品名または工事内容</t>
    <rPh sb="0" eb="2">
      <t>ヒンメイ</t>
    </rPh>
    <rPh sb="5" eb="7">
      <t>コウジ</t>
    </rPh>
    <rPh sb="7" eb="9">
      <t>ナイヨウ</t>
    </rPh>
    <phoneticPr fontId="3"/>
  </si>
  <si>
    <t>税区分</t>
    <rPh sb="0" eb="3">
      <t>ゼイクブン</t>
    </rPh>
    <phoneticPr fontId="3"/>
  </si>
  <si>
    <t>備考</t>
    <rPh sb="0" eb="2">
      <t>ビコウ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</si>
  <si>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</si>
  <si>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</si>
  <si>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</si>
  <si>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金額(今回出来高)</t>
    <rPh sb="0" eb="1">
      <t>キン</t>
    </rPh>
    <rPh sb="1" eb="2">
      <t>ガク</t>
    </rPh>
    <rPh sb="3" eb="5">
      <t>コンカイ</t>
    </rPh>
    <rPh sb="5" eb="8">
      <t>デキダカ</t>
    </rPh>
    <phoneticPr fontId="3"/>
  </si>
  <si>
    <t>10％対象額 小計</t>
    <rPh sb="3" eb="6">
      <t>タイショウガク</t>
    </rPh>
    <rPh sb="7" eb="9">
      <t>ショウケイ</t>
    </rPh>
    <phoneticPr fontId="3"/>
  </si>
  <si>
    <t>8%対象額 小計</t>
    <rPh sb="2" eb="5">
      <t>タイショウガク</t>
    </rPh>
    <rPh sb="6" eb="8">
      <t>ショウケイ</t>
    </rPh>
    <phoneticPr fontId="3"/>
  </si>
  <si>
    <t>非課税対象額 小計</t>
    <rPh sb="0" eb="3">
      <t>ヒカゼイ</t>
    </rPh>
    <rPh sb="3" eb="6">
      <t>タイショウガク</t>
    </rPh>
    <rPh sb="7" eb="9">
      <t>ショウケイ</t>
    </rPh>
    <phoneticPr fontId="3"/>
  </si>
  <si>
    <t>消費税 10％</t>
    <rPh sb="0" eb="3">
      <t>ショウヒゼイ</t>
    </rPh>
    <phoneticPr fontId="3"/>
  </si>
  <si>
    <t>※②、③を提出して下さい。</t>
    <phoneticPr fontId="5"/>
  </si>
  <si>
    <t>※請求書の提出は毎月５日迄です【厳守】</t>
    <phoneticPr fontId="5"/>
  </si>
  <si>
    <t>合　　計</t>
    <rPh sb="0" eb="1">
      <t>ゴウ</t>
    </rPh>
    <rPh sb="3" eb="4">
      <t>ケイ</t>
    </rPh>
    <phoneticPr fontId="3"/>
  </si>
  <si>
    <t>工事名:</t>
    <rPh sb="0" eb="3">
      <t>コウジメイ</t>
    </rPh>
    <phoneticPr fontId="3"/>
  </si>
  <si>
    <t>※現場名、品名、工事内容、担当者を
　正確にハッキリ記入する事。
　日報、納品書等あれば添付して下さい。</t>
    <phoneticPr fontId="5"/>
  </si>
  <si>
    <t>※税区分について、
　軽減税率対象の場合「*」、
　非課税の場合「非課税」を記載。</t>
    <phoneticPr fontId="2"/>
  </si>
  <si>
    <t>Ｔ</t>
    <phoneticPr fontId="5"/>
  </si>
  <si>
    <t>日</t>
    <rPh sb="0" eb="1">
      <t>ヒ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</si>
  <si>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</si>
  <si>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支店名等</t>
    <rPh sb="0" eb="3">
      <t>シテンメイ</t>
    </rPh>
    <rPh sb="3" eb="4">
      <t>ナド</t>
    </rPh>
    <phoneticPr fontId="3"/>
  </si>
  <si>
    <t>月</t>
    <rPh sb="0" eb="1">
      <t>ツキ</t>
    </rPh>
    <phoneticPr fontId="3"/>
  </si>
  <si>
    <t>○○△△様邸新築工事（那覇）</t>
    <phoneticPr fontId="2"/>
  </si>
  <si>
    <t>▲▲□□</t>
    <phoneticPr fontId="2"/>
  </si>
  <si>
    <t>沖縄県浦添市〇△□1-2-3</t>
    <phoneticPr fontId="2"/>
  </si>
  <si>
    <t>株式会社　●●産業</t>
    <phoneticPr fontId="2"/>
  </si>
  <si>
    <t>098-123-4567</t>
    <phoneticPr fontId="2"/>
  </si>
  <si>
    <t>1234567890123</t>
    <phoneticPr fontId="2"/>
  </si>
  <si>
    <t>9</t>
    <phoneticPr fontId="2"/>
  </si>
  <si>
    <t>15</t>
    <phoneticPr fontId="2"/>
  </si>
  <si>
    <t>＊</t>
  </si>
  <si>
    <t>非課税</t>
  </si>
  <si>
    <t>普通</t>
  </si>
  <si>
    <t>○○銀行</t>
    <rPh sb="2" eb="4">
      <t>ギンコウ</t>
    </rPh>
    <phoneticPr fontId="2"/>
  </si>
  <si>
    <t>□□□支店</t>
    <rPh sb="3" eb="5">
      <t>シテン</t>
    </rPh>
    <phoneticPr fontId="2"/>
  </si>
  <si>
    <t>カ）●●サンギョウ</t>
    <phoneticPr fontId="2"/>
  </si>
  <si>
    <t>㈱●●産業</t>
    <phoneticPr fontId="2"/>
  </si>
  <si>
    <t>消費税   8％</t>
    <rPh sb="0" eb="3">
      <t>ショウヒゼイ</t>
    </rPh>
    <phoneticPr fontId="3"/>
  </si>
  <si>
    <t>金額</t>
    <rPh sb="0" eb="1">
      <t>キン</t>
    </rPh>
    <rPh sb="1" eb="2">
      <t>ガク</t>
    </rPh>
    <phoneticPr fontId="3"/>
  </si>
  <si>
    <t>消費税処理</t>
    <rPh sb="0" eb="5">
      <t>ショウヒゼイショリ</t>
    </rPh>
    <phoneticPr fontId="2"/>
  </si>
  <si>
    <t>切り捨て</t>
  </si>
  <si>
    <t>請　求　書</t>
    <phoneticPr fontId="3"/>
  </si>
  <si>
    <t>※請求書の提出は毎月５日迄です【厳守】</t>
    <phoneticPr fontId="2"/>
  </si>
  <si>
    <t>■エクセルファイルをPDF変換する方法</t>
    <rPh sb="13" eb="15">
      <t>ヘンカン</t>
    </rPh>
    <rPh sb="17" eb="19">
      <t>ホウホウ</t>
    </rPh>
    <phoneticPr fontId="2"/>
  </si>
  <si>
    <t>①請求書のシートのみ選択している状態を確認し、左上のファイルをクリック</t>
    <rPh sb="23" eb="25">
      <t>ヒダリウエ</t>
    </rPh>
    <phoneticPr fontId="2"/>
  </si>
  <si>
    <t>②印刷→プリンター「Microsoft Print to PDF」を選択→印刷</t>
    <rPh sb="1" eb="3">
      <t>インサツ</t>
    </rPh>
    <rPh sb="34" eb="36">
      <t>センタク</t>
    </rPh>
    <rPh sb="37" eb="39">
      <t>インサツ</t>
    </rPh>
    <phoneticPr fontId="2"/>
  </si>
  <si>
    <t>③「名前を付けて保存」のダイアログボックスが表示されるので、</t>
    <phoneticPr fontId="2"/>
  </si>
  <si>
    <t>保存先を選択し、ファイル名を入力、保存をクリック。</t>
    <rPh sb="0" eb="2">
      <t>ホゾン</t>
    </rPh>
    <rPh sb="2" eb="3">
      <t>サキ</t>
    </rPh>
    <rPh sb="4" eb="6">
      <t>センタク</t>
    </rPh>
    <rPh sb="17" eb="19">
      <t>ホゾン</t>
    </rPh>
    <phoneticPr fontId="2"/>
  </si>
  <si>
    <t>※プリンターに「Microsoft Print to PDF」がない場合</t>
    <phoneticPr fontId="2"/>
  </si>
  <si>
    <t xml:space="preserve"> ファイル → エクスポート → PDF/XPSの作成 → ファイル名入力 → 発行</t>
    <rPh sb="34" eb="35">
      <t>メイ</t>
    </rPh>
    <rPh sb="35" eb="37">
      <t>ニュウリョク</t>
    </rPh>
    <phoneticPr fontId="2"/>
  </si>
  <si>
    <t>※</t>
    <phoneticPr fontId="2"/>
  </si>
  <si>
    <t>ファイル名に指定はございませんが
請求書１通ごとにご登録いただくため、請求書が複数ある場合は、区別できるようなファイル名で保存をお願いいたします。</t>
    <rPh sb="65" eb="6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</si>
</sst>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Red]\-[$¥-411]#,##0"/>
  </numFmts>
  <fonts count="26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u/>
      <sz val="16"/>
      <color theme="1"/>
      <name val="游ゴシック"/>
      <family val="3"/>
      <charset val="128"/>
    </font>
    <font>
      <b/>
      <u/>
      <sz val="22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u/>
      <sz val="26"/>
      <color theme="1"/>
      <name val="游ゴシック"/>
      <family val="3"/>
      <charset val="128"/>
    </font>
    <font>
      <b/>
      <sz val="36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8"/>
      <color rgb="FFFF0000"/>
      <name val="游ゴシック"/>
      <family val="3"/>
      <charset val="128"/>
    </font>
    <font>
      <b/>
      <sz val="22"/>
      <color rgb="FFFF0000"/>
      <name val="游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color rgb="FF0000FF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6" fillId="0" borderId="0" xfId="3" applyFont="1" applyAlignment="1" applyProtection="1">
      <alignment shrinkToFit="1"/>
      <protection locked="0"/>
    </xf>
    <xf numFmtId="49" fontId="6" fillId="0" borderId="55" xfId="3" applyNumberFormat="1" applyFont="1" applyBorder="1" applyAlignment="1" applyProtection="1">
      <alignment horizontal="center" vertical="center" shrinkToFit="1"/>
      <protection locked="0"/>
    </xf>
    <xf numFmtId="49" fontId="6" fillId="0" borderId="58" xfId="3" applyNumberFormat="1" applyFont="1" applyBorder="1" applyAlignment="1" applyProtection="1">
      <alignment horizontal="center" vertical="center" shrinkToFi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0" borderId="60" xfId="3" applyNumberFormat="1" applyFont="1" applyBorder="1" applyAlignment="1" applyProtection="1">
      <alignment horizontal="center" vertical="center" shrinkToFit="1"/>
      <protection locked="0"/>
    </xf>
    <xf numFmtId="49" fontId="6" fillId="0" borderId="61" xfId="3" applyNumberFormat="1" applyFont="1" applyBorder="1" applyAlignment="1" applyProtection="1">
      <alignment horizontal="center" vertical="center" shrinkToFit="1"/>
      <protection locked="0"/>
    </xf>
    <xf numFmtId="49" fontId="6" fillId="0" borderId="56" xfId="3" applyNumberFormat="1" applyFont="1" applyBorder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right" shrinkToFit="1"/>
      <protection locked="0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 applyAlignment="1"/>
    <xf numFmtId="0" fontId="16" fillId="0" borderId="0" xfId="3" applyFont="1" applyAlignment="1">
      <alignment vertical="top"/>
    </xf>
    <xf numFmtId="0" fontId="6" fillId="0" borderId="0" xfId="3" applyFont="1" applyAlignment="1">
      <alignment horizontal="left"/>
    </xf>
    <xf numFmtId="0" fontId="6" fillId="0" borderId="0" xfId="3" applyFont="1" applyAlignment="1"/>
    <xf numFmtId="0" fontId="9" fillId="0" borderId="0" xfId="3" applyFont="1" applyAlignment="1"/>
    <xf numFmtId="49" fontId="6" fillId="0" borderId="23" xfId="3" applyNumberFormat="1" applyFont="1" applyBorder="1">
      <alignment vertical="center"/>
    </xf>
    <xf numFmtId="0" fontId="10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 shrinkToFit="1"/>
    </xf>
    <xf numFmtId="0" fontId="6" fillId="0" borderId="25" xfId="3" applyFont="1" applyBorder="1" applyAlignment="1">
      <alignment vertical="center" shrinkToFit="1"/>
    </xf>
    <xf numFmtId="0" fontId="6" fillId="0" borderId="26" xfId="3" applyFont="1" applyBorder="1" applyAlignment="1">
      <alignment vertical="center" shrinkToFit="1"/>
    </xf>
    <xf numFmtId="0" fontId="6" fillId="0" borderId="0" xfId="3" applyFont="1" applyAlignment="1">
      <alignment vertical="center" shrinkToFit="1"/>
    </xf>
    <xf numFmtId="0" fontId="6" fillId="0" borderId="28" xfId="3" applyFont="1" applyBorder="1" applyAlignment="1">
      <alignment vertical="center" shrinkToFit="1"/>
    </xf>
    <xf numFmtId="0" fontId="6" fillId="0" borderId="0" xfId="3" applyFont="1" applyAlignment="1">
      <alignment shrinkToFit="1"/>
    </xf>
    <xf numFmtId="0" fontId="6" fillId="0" borderId="0" xfId="3" applyFont="1" applyAlignment="1">
      <alignment horizontal="center" shrinkToFit="1"/>
    </xf>
    <xf numFmtId="0" fontId="6" fillId="0" borderId="0" xfId="3" applyFont="1" applyAlignment="1">
      <alignment horizontal="right" shrinkToFit="1"/>
    </xf>
    <xf numFmtId="0" fontId="6" fillId="0" borderId="28" xfId="3" applyFont="1" applyBorder="1" applyAlignment="1">
      <alignment vertical="top" shrinkToFit="1"/>
    </xf>
    <xf numFmtId="0" fontId="6" fillId="0" borderId="30" xfId="3" applyFont="1" applyBorder="1" applyAlignment="1">
      <alignment vertical="top" shrinkToFit="1"/>
    </xf>
    <xf numFmtId="0" fontId="6" fillId="0" borderId="31" xfId="3" applyFont="1" applyBorder="1" applyAlignment="1">
      <alignment vertical="top" shrinkToFit="1"/>
    </xf>
    <xf numFmtId="0" fontId="6" fillId="0" borderId="33" xfId="3" applyFont="1" applyBorder="1">
      <alignment vertical="center"/>
    </xf>
    <xf numFmtId="0" fontId="6" fillId="0" borderId="35" xfId="3" applyFont="1" applyBorder="1">
      <alignment vertical="center"/>
    </xf>
    <xf numFmtId="0" fontId="6" fillId="0" borderId="3" xfId="3" applyFont="1" applyBorder="1">
      <alignment vertical="center"/>
    </xf>
    <xf numFmtId="0" fontId="6" fillId="0" borderId="37" xfId="3" applyFont="1" applyBorder="1">
      <alignment vertical="center"/>
    </xf>
    <xf numFmtId="0" fontId="6" fillId="0" borderId="3" xfId="3" applyFont="1" applyBorder="1" applyAlignment="1">
      <alignment vertical="center" shrinkToFit="1"/>
    </xf>
    <xf numFmtId="0" fontId="6" fillId="0" borderId="37" xfId="3" applyFont="1" applyBorder="1" applyAlignment="1">
      <alignment vertical="center" shrinkToFit="1"/>
    </xf>
    <xf numFmtId="0" fontId="10" fillId="3" borderId="0" xfId="3" applyFont="1" applyFill="1" applyAlignment="1">
      <alignment horizontal="center" vertical="center" shrinkToFit="1"/>
    </xf>
    <xf numFmtId="176" fontId="6" fillId="0" borderId="0" xfId="3" applyNumberFormat="1" applyFont="1" applyAlignment="1">
      <alignment vertical="center" shrinkToFit="1"/>
    </xf>
    <xf numFmtId="9" fontId="6" fillId="0" borderId="0" xfId="5" applyFont="1" applyAlignment="1" applyProtection="1">
      <alignment horizontal="center" shrinkToFit="1"/>
    </xf>
    <xf numFmtId="0" fontId="6" fillId="0" borderId="39" xfId="3" applyFont="1" applyBorder="1" applyAlignment="1">
      <alignment vertical="center" shrinkToFit="1"/>
    </xf>
    <xf numFmtId="0" fontId="6" fillId="0" borderId="41" xfId="3" applyFont="1" applyBorder="1" applyAlignment="1">
      <alignment vertical="center" shrinkToFit="1"/>
    </xf>
    <xf numFmtId="0" fontId="6" fillId="0" borderId="0" xfId="3" applyFont="1" applyAlignment="1">
      <alignment vertical="top"/>
    </xf>
    <xf numFmtId="0" fontId="6" fillId="0" borderId="0" xfId="3" applyFont="1" applyAlignment="1">
      <alignment horizontal="right" vertical="top" shrinkToFit="1"/>
    </xf>
    <xf numFmtId="9" fontId="6" fillId="0" borderId="0" xfId="5" applyFont="1" applyAlignment="1" applyProtection="1">
      <alignment horizontal="center" vertical="top" shrinkToFit="1"/>
    </xf>
    <xf numFmtId="0" fontId="6" fillId="0" borderId="0" xfId="3" applyFont="1" applyAlignment="1">
      <alignment vertical="top" shrinkToFit="1"/>
    </xf>
    <xf numFmtId="0" fontId="7" fillId="0" borderId="0" xfId="3" applyFont="1" applyAlignment="1">
      <alignment vertical="top"/>
    </xf>
    <xf numFmtId="0" fontId="13" fillId="0" borderId="0" xfId="3" applyFont="1" applyAlignment="1">
      <alignment horizontal="right" vertical="center"/>
    </xf>
    <xf numFmtId="49" fontId="6" fillId="0" borderId="58" xfId="3" applyNumberFormat="1" applyFont="1" applyBorder="1" applyAlignment="1">
      <alignment horizontal="center" vertical="center" shrinkToFit="1"/>
    </xf>
    <xf numFmtId="49" fontId="6" fillId="0" borderId="19" xfId="3" applyNumberFormat="1" applyFont="1" applyBorder="1" applyAlignment="1">
      <alignment horizontal="center" vertical="center" shrinkToFit="1"/>
    </xf>
    <xf numFmtId="49" fontId="6" fillId="0" borderId="60" xfId="3" applyNumberFormat="1" applyFont="1" applyBorder="1" applyAlignment="1">
      <alignment horizontal="center" vertical="center" shrinkToFit="1"/>
    </xf>
    <xf numFmtId="49" fontId="6" fillId="0" borderId="61" xfId="3" applyNumberFormat="1" applyFont="1" applyBorder="1" applyAlignment="1">
      <alignment horizontal="center" vertical="center" shrinkToFit="1"/>
    </xf>
    <xf numFmtId="38" fontId="6" fillId="0" borderId="0" xfId="4" applyFont="1" applyBorder="1" applyAlignment="1" applyProtection="1">
      <alignment vertical="center" shrinkToFit="1"/>
    </xf>
    <xf numFmtId="0" fontId="19" fillId="0" borderId="0" xfId="3" applyFont="1" applyAlignment="1">
      <alignment shrinkToFit="1"/>
    </xf>
    <xf numFmtId="0" fontId="19" fillId="0" borderId="0" xfId="3" applyFont="1" applyAlignment="1">
      <alignment horizontal="right" shrinkToFit="1"/>
    </xf>
    <xf numFmtId="49" fontId="19" fillId="0" borderId="55" xfId="3" applyNumberFormat="1" applyFont="1" applyBorder="1" applyAlignment="1">
      <alignment horizontal="center" vertical="center" shrinkToFit="1"/>
    </xf>
    <xf numFmtId="49" fontId="19" fillId="0" borderId="56" xfId="3" applyNumberFormat="1" applyFont="1" applyBorder="1" applyAlignment="1">
      <alignment horizontal="center" vertical="center" shrinkToFit="1"/>
    </xf>
    <xf numFmtId="0" fontId="18" fillId="2" borderId="67" xfId="3" applyFont="1" applyFill="1" applyBorder="1" applyAlignment="1">
      <alignment horizontal="center" vertical="center"/>
    </xf>
    <xf numFmtId="0" fontId="18" fillId="2" borderId="65" xfId="3" applyFont="1" applyFill="1" applyBorder="1" applyAlignment="1">
      <alignment horizontal="center" vertical="center"/>
    </xf>
    <xf numFmtId="0" fontId="6" fillId="0" borderId="48" xfId="3" applyFont="1" applyBorder="1" applyAlignment="1">
      <alignment horizontal="center" vertical="center"/>
    </xf>
    <xf numFmtId="0" fontId="6" fillId="0" borderId="48" xfId="3" applyFont="1" applyBorder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23" fillId="0" borderId="0" xfId="0" applyFont="1" applyAlignment="1"/>
    <xf numFmtId="0" fontId="12" fillId="0" borderId="0" xfId="0" applyFont="1">
      <alignment vertical="center"/>
    </xf>
    <xf numFmtId="0" fontId="24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23" fillId="0" borderId="0" xfId="0" applyFont="1" applyAlignment="1">
      <alignment horizontal="left" indent="2"/>
    </xf>
    <xf numFmtId="0" fontId="25" fillId="0" borderId="0" xfId="0" applyFont="1" applyAlignment="1"/>
    <xf numFmtId="0" fontId="23" fillId="0" borderId="0" xfId="0" applyFont="1" applyAlignment="1">
      <alignment horizontal="right"/>
    </xf>
    <xf numFmtId="0" fontId="11" fillId="0" borderId="84" xfId="3" applyFont="1" applyBorder="1" applyAlignment="1" applyProtection="1">
      <alignment vertical="center" shrinkToFit="1"/>
      <protection locked="0"/>
    </xf>
    <xf numFmtId="0" fontId="11" fillId="0" borderId="25" xfId="3" applyFont="1" applyBorder="1" applyAlignment="1" applyProtection="1">
      <alignment vertical="center" shrinkToFit="1"/>
      <protection locked="0"/>
    </xf>
    <xf numFmtId="0" fontId="11" fillId="0" borderId="26" xfId="3" applyFont="1" applyBorder="1" applyAlignment="1" applyProtection="1">
      <alignment vertical="center" shrinkToFit="1"/>
      <protection locked="0"/>
    </xf>
    <xf numFmtId="0" fontId="11" fillId="0" borderId="83" xfId="3" applyFont="1" applyBorder="1" applyAlignment="1" applyProtection="1">
      <alignment vertical="center" shrinkToFit="1"/>
      <protection locked="0"/>
    </xf>
    <xf numFmtId="0" fontId="11" fillId="0" borderId="76" xfId="3" applyFont="1" applyBorder="1" applyAlignment="1" applyProtection="1">
      <alignment vertical="center" shrinkToFit="1"/>
      <protection locked="0"/>
    </xf>
    <xf numFmtId="0" fontId="11" fillId="0" borderId="77" xfId="3" applyFont="1" applyBorder="1" applyAlignment="1" applyProtection="1">
      <alignment vertical="center" shrinkToFit="1"/>
      <protection locked="0"/>
    </xf>
    <xf numFmtId="0" fontId="11" fillId="0" borderId="82" xfId="3" applyFont="1" applyBorder="1" applyAlignment="1" applyProtection="1">
      <alignment vertical="center" shrinkToFit="1"/>
      <protection locked="0"/>
    </xf>
    <xf numFmtId="0" fontId="11" fillId="0" borderId="10" xfId="3" applyFont="1" applyBorder="1" applyAlignment="1" applyProtection="1">
      <alignment vertical="center" shrinkToFit="1"/>
      <protection locked="0"/>
    </xf>
    <xf numFmtId="0" fontId="11" fillId="0" borderId="49" xfId="3" applyFont="1" applyBorder="1" applyAlignment="1" applyProtection="1">
      <alignment vertical="center" shrinkToFit="1"/>
      <protection locked="0"/>
    </xf>
    <xf numFmtId="0" fontId="11" fillId="0" borderId="85" xfId="3" applyFont="1" applyBorder="1" applyAlignment="1" applyProtection="1">
      <alignment vertical="center" shrinkToFit="1"/>
      <protection locked="0"/>
    </xf>
    <xf numFmtId="0" fontId="11" fillId="0" borderId="30" xfId="3" applyFont="1" applyBorder="1" applyAlignment="1" applyProtection="1">
      <alignment vertical="center" shrinkToFit="1"/>
      <protection locked="0"/>
    </xf>
    <xf numFmtId="0" fontId="11" fillId="0" borderId="31" xfId="3" applyFont="1" applyBorder="1" applyAlignment="1" applyProtection="1">
      <alignment vertical="center" shrinkToFit="1"/>
      <protection locked="0"/>
    </xf>
    <xf numFmtId="0" fontId="18" fillId="2" borderId="69" xfId="3" applyFont="1" applyFill="1" applyBorder="1" applyAlignment="1">
      <alignment horizontal="center" vertical="center"/>
    </xf>
    <xf numFmtId="0" fontId="18" fillId="2" borderId="70" xfId="3" applyFont="1" applyFill="1" applyBorder="1" applyAlignment="1">
      <alignment horizontal="center" vertical="center"/>
    </xf>
    <xf numFmtId="0" fontId="18" fillId="2" borderId="72" xfId="3" applyFont="1" applyFill="1" applyBorder="1" applyAlignment="1">
      <alignment horizontal="center" vertical="center"/>
    </xf>
    <xf numFmtId="0" fontId="18" fillId="2" borderId="71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0" fillId="4" borderId="20" xfId="3" applyFont="1" applyFill="1" applyBorder="1" applyAlignment="1">
      <alignment horizontal="center" vertical="center"/>
    </xf>
    <xf numFmtId="0" fontId="10" fillId="4" borderId="21" xfId="3" applyFont="1" applyFill="1" applyBorder="1" applyAlignment="1">
      <alignment horizontal="center" vertical="center"/>
    </xf>
    <xf numFmtId="0" fontId="10" fillId="4" borderId="22" xfId="3" applyFont="1" applyFill="1" applyBorder="1" applyAlignment="1">
      <alignment horizontal="center" vertical="center"/>
    </xf>
    <xf numFmtId="0" fontId="6" fillId="0" borderId="54" xfId="3" applyFont="1" applyBorder="1" applyAlignment="1">
      <alignment horizontal="right" vertical="center"/>
    </xf>
    <xf numFmtId="0" fontId="6" fillId="0" borderId="21" xfId="3" applyFont="1" applyBorder="1" applyAlignment="1">
      <alignment horizontal="right" vertical="center"/>
    </xf>
    <xf numFmtId="49" fontId="6" fillId="0" borderId="21" xfId="3" applyNumberFormat="1" applyFont="1" applyBorder="1" applyAlignment="1" applyProtection="1">
      <alignment horizontal="left" vertical="center"/>
      <protection locked="0"/>
    </xf>
    <xf numFmtId="0" fontId="10" fillId="4" borderId="24" xfId="3" applyFont="1" applyFill="1" applyBorder="1" applyAlignment="1">
      <alignment horizontal="center" vertical="center" shrinkToFit="1"/>
    </xf>
    <xf numFmtId="0" fontId="10" fillId="4" borderId="25" xfId="3" applyFont="1" applyFill="1" applyBorder="1" applyAlignment="1">
      <alignment horizontal="center" vertical="center" shrinkToFit="1"/>
    </xf>
    <xf numFmtId="0" fontId="10" fillId="4" borderId="78" xfId="3" applyFont="1" applyFill="1" applyBorder="1" applyAlignment="1">
      <alignment horizontal="center" vertical="center" shrinkToFit="1"/>
    </xf>
    <xf numFmtId="0" fontId="10" fillId="4" borderId="27" xfId="3" applyFont="1" applyFill="1" applyBorder="1" applyAlignment="1">
      <alignment horizontal="center" vertical="center" shrinkToFit="1"/>
    </xf>
    <xf numFmtId="0" fontId="10" fillId="4" borderId="0" xfId="3" applyFont="1" applyFill="1" applyAlignment="1">
      <alignment horizontal="center" vertical="center" shrinkToFit="1"/>
    </xf>
    <xf numFmtId="0" fontId="10" fillId="4" borderId="12" xfId="3" applyFont="1" applyFill="1" applyBorder="1" applyAlignment="1">
      <alignment horizontal="center" vertical="center" shrinkToFit="1"/>
    </xf>
    <xf numFmtId="0" fontId="10" fillId="4" borderId="74" xfId="3" applyFont="1" applyFill="1" applyBorder="1" applyAlignment="1">
      <alignment horizontal="center" vertical="center" wrapText="1" shrinkToFit="1"/>
    </xf>
    <xf numFmtId="0" fontId="10" fillId="4" borderId="10" xfId="3" applyFont="1" applyFill="1" applyBorder="1" applyAlignment="1">
      <alignment horizontal="center" vertical="center" wrapText="1" shrinkToFit="1"/>
    </xf>
    <xf numFmtId="0" fontId="10" fillId="4" borderId="79" xfId="3" applyFont="1" applyFill="1" applyBorder="1" applyAlignment="1">
      <alignment horizontal="center" vertical="center" wrapText="1" shrinkToFit="1"/>
    </xf>
    <xf numFmtId="0" fontId="10" fillId="4" borderId="75" xfId="3" applyFont="1" applyFill="1" applyBorder="1" applyAlignment="1">
      <alignment horizontal="center" vertical="center" wrapText="1" shrinkToFit="1"/>
    </xf>
    <xf numFmtId="0" fontId="10" fillId="4" borderId="76" xfId="3" applyFont="1" applyFill="1" applyBorder="1" applyAlignment="1">
      <alignment horizontal="center" vertical="center" wrapText="1" shrinkToFit="1"/>
    </xf>
    <xf numFmtId="0" fontId="10" fillId="4" borderId="80" xfId="3" applyFont="1" applyFill="1" applyBorder="1" applyAlignment="1">
      <alignment horizontal="center" vertical="center" wrapText="1" shrinkToFit="1"/>
    </xf>
    <xf numFmtId="0" fontId="10" fillId="4" borderId="36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  <xf numFmtId="0" fontId="10" fillId="4" borderId="15" xfId="3" applyFont="1" applyFill="1" applyBorder="1" applyAlignment="1">
      <alignment horizontal="center" vertical="center"/>
    </xf>
    <xf numFmtId="176" fontId="12" fillId="0" borderId="16" xfId="4" applyNumberFormat="1" applyFont="1" applyBorder="1" applyAlignment="1" applyProtection="1">
      <alignment horizontal="center" vertical="center" shrinkToFit="1"/>
    </xf>
    <xf numFmtId="176" fontId="12" fillId="0" borderId="2" xfId="4" applyNumberFormat="1" applyFont="1" applyBorder="1" applyAlignment="1" applyProtection="1">
      <alignment horizontal="center" vertical="center" shrinkToFit="1"/>
    </xf>
    <xf numFmtId="176" fontId="12" fillId="0" borderId="7" xfId="4" applyNumberFormat="1" applyFont="1" applyBorder="1" applyAlignment="1" applyProtection="1">
      <alignment horizontal="center" vertical="center" shrinkToFit="1"/>
    </xf>
    <xf numFmtId="176" fontId="12" fillId="0" borderId="17" xfId="4" applyNumberFormat="1" applyFont="1" applyBorder="1" applyAlignment="1" applyProtection="1">
      <alignment horizontal="center" vertical="center" shrinkToFit="1"/>
    </xf>
    <xf numFmtId="176" fontId="12" fillId="0" borderId="0" xfId="4" applyNumberFormat="1" applyFont="1" applyBorder="1" applyAlignment="1" applyProtection="1">
      <alignment horizontal="center" vertical="center" shrinkToFit="1"/>
    </xf>
    <xf numFmtId="176" fontId="12" fillId="0" borderId="9" xfId="4" applyNumberFormat="1" applyFont="1" applyBorder="1" applyAlignment="1" applyProtection="1">
      <alignment horizontal="center" vertical="center" shrinkToFit="1"/>
    </xf>
    <xf numFmtId="176" fontId="12" fillId="0" borderId="18" xfId="4" applyNumberFormat="1" applyFont="1" applyBorder="1" applyAlignment="1" applyProtection="1">
      <alignment horizontal="center" vertical="center" shrinkToFit="1"/>
    </xf>
    <xf numFmtId="176" fontId="12" fillId="0" borderId="1" xfId="4" applyNumberFormat="1" applyFont="1" applyBorder="1" applyAlignment="1" applyProtection="1">
      <alignment horizontal="center" vertical="center" shrinkToFit="1"/>
    </xf>
    <xf numFmtId="176" fontId="12" fillId="0" borderId="5" xfId="4" applyNumberFormat="1" applyFont="1" applyBorder="1" applyAlignment="1" applyProtection="1">
      <alignment horizontal="center" vertical="center" shrinkToFit="1"/>
    </xf>
    <xf numFmtId="0" fontId="10" fillId="3" borderId="6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3" xfId="3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10" fillId="3" borderId="12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10" fillId="4" borderId="29" xfId="3" applyFont="1" applyFill="1" applyBorder="1" applyAlignment="1">
      <alignment horizontal="center" vertical="center" shrinkToFit="1"/>
    </xf>
    <xf numFmtId="0" fontId="10" fillId="4" borderId="30" xfId="3" applyFont="1" applyFill="1" applyBorder="1" applyAlignment="1">
      <alignment horizontal="center" vertical="center" shrinkToFit="1"/>
    </xf>
    <xf numFmtId="0" fontId="10" fillId="4" borderId="81" xfId="3" applyFont="1" applyFill="1" applyBorder="1" applyAlignment="1">
      <alignment horizontal="center" vertical="center" shrinkToFit="1"/>
    </xf>
    <xf numFmtId="0" fontId="10" fillId="4" borderId="32" xfId="3" applyFont="1" applyFill="1" applyBorder="1" applyAlignment="1">
      <alignment horizontal="center" vertical="center"/>
    </xf>
    <xf numFmtId="0" fontId="10" fillId="4" borderId="33" xfId="3" applyFont="1" applyFill="1" applyBorder="1" applyAlignment="1">
      <alignment horizontal="center" vertical="center"/>
    </xf>
    <xf numFmtId="0" fontId="10" fillId="4" borderId="34" xfId="3" applyFont="1" applyFill="1" applyBorder="1" applyAlignment="1">
      <alignment horizontal="center" vertical="center"/>
    </xf>
    <xf numFmtId="0" fontId="6" fillId="0" borderId="3" xfId="3" applyFont="1" applyBorder="1" applyProtection="1">
      <alignment vertical="center"/>
      <protection locked="0"/>
    </xf>
    <xf numFmtId="0" fontId="10" fillId="4" borderId="11" xfId="3" applyFont="1" applyFill="1" applyBorder="1" applyAlignment="1">
      <alignment horizontal="center" vertical="center"/>
    </xf>
    <xf numFmtId="0" fontId="6" fillId="0" borderId="11" xfId="3" applyFont="1" applyBorder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horizontal="center" vertical="center"/>
      <protection locked="0"/>
    </xf>
    <xf numFmtId="0" fontId="6" fillId="0" borderId="37" xfId="3" applyFont="1" applyBorder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vertical="center" shrinkToFit="1"/>
      <protection locked="0"/>
    </xf>
    <xf numFmtId="0" fontId="10" fillId="4" borderId="38" xfId="3" applyFont="1" applyFill="1" applyBorder="1" applyAlignment="1">
      <alignment horizontal="center" vertical="center"/>
    </xf>
    <xf numFmtId="0" fontId="10" fillId="4" borderId="39" xfId="3" applyFont="1" applyFill="1" applyBorder="1" applyAlignment="1">
      <alignment horizontal="center" vertical="center"/>
    </xf>
    <xf numFmtId="0" fontId="10" fillId="4" borderId="40" xfId="3" applyFont="1" applyFill="1" applyBorder="1" applyAlignment="1">
      <alignment horizontal="center" vertical="center"/>
    </xf>
    <xf numFmtId="0" fontId="6" fillId="0" borderId="39" xfId="3" applyFont="1" applyBorder="1" applyAlignment="1" applyProtection="1">
      <alignment vertical="center" shrinkToFit="1"/>
      <protection locked="0"/>
    </xf>
    <xf numFmtId="0" fontId="15" fillId="5" borderId="24" xfId="3" applyFont="1" applyFill="1" applyBorder="1" applyAlignment="1">
      <alignment horizontal="center" vertical="center" shrinkToFit="1"/>
    </xf>
    <xf numFmtId="0" fontId="15" fillId="5" borderId="25" xfId="3" applyFont="1" applyFill="1" applyBorder="1" applyAlignment="1">
      <alignment horizontal="center" vertical="center" shrinkToFit="1"/>
    </xf>
    <xf numFmtId="0" fontId="15" fillId="5" borderId="27" xfId="3" applyFont="1" applyFill="1" applyBorder="1" applyAlignment="1">
      <alignment horizontal="center" vertical="center" shrinkToFit="1"/>
    </xf>
    <xf numFmtId="0" fontId="15" fillId="5" borderId="0" xfId="3" applyFont="1" applyFill="1" applyAlignment="1">
      <alignment horizontal="center" vertical="center" shrinkToFit="1"/>
    </xf>
    <xf numFmtId="0" fontId="15" fillId="0" borderId="25" xfId="3" applyFont="1" applyBorder="1" applyAlignment="1" applyProtection="1">
      <alignment vertical="center" shrinkToFit="1"/>
      <protection locked="0"/>
    </xf>
    <xf numFmtId="0" fontId="15" fillId="0" borderId="42" xfId="3" applyFont="1" applyBorder="1" applyAlignment="1" applyProtection="1">
      <alignment vertical="center" shrinkToFit="1"/>
      <protection locked="0"/>
    </xf>
    <xf numFmtId="0" fontId="15" fillId="0" borderId="0" xfId="3" applyFont="1" applyAlignment="1" applyProtection="1">
      <alignment vertical="center" shrinkToFit="1"/>
      <protection locked="0"/>
    </xf>
    <xf numFmtId="0" fontId="15" fillId="0" borderId="9" xfId="3" applyFont="1" applyBorder="1" applyAlignment="1" applyProtection="1">
      <alignment vertical="center" shrinkToFit="1"/>
      <protection locked="0"/>
    </xf>
    <xf numFmtId="0" fontId="14" fillId="5" borderId="43" xfId="3" applyFont="1" applyFill="1" applyBorder="1" applyAlignment="1">
      <alignment horizontal="center" vertical="center" shrinkToFit="1"/>
    </xf>
    <xf numFmtId="0" fontId="14" fillId="5" borderId="33" xfId="3" applyFont="1" applyFill="1" applyBorder="1" applyAlignment="1">
      <alignment horizontal="center" vertical="center" shrinkToFit="1"/>
    </xf>
    <xf numFmtId="0" fontId="14" fillId="5" borderId="35" xfId="3" applyFont="1" applyFill="1" applyBorder="1" applyAlignment="1">
      <alignment horizontal="center" vertical="center" shrinkToFit="1"/>
    </xf>
    <xf numFmtId="0" fontId="6" fillId="0" borderId="10" xfId="3" applyFont="1" applyBorder="1" applyAlignment="1" applyProtection="1">
      <alignment horizontal="center" vertical="center" shrinkToFit="1"/>
      <protection locked="0"/>
    </xf>
    <xf numFmtId="0" fontId="6" fillId="0" borderId="49" xfId="3" applyFont="1" applyBorder="1" applyAlignment="1" applyProtection="1">
      <alignment horizontal="center" vertical="center" shrinkToFit="1"/>
      <protection locked="0"/>
    </xf>
    <xf numFmtId="0" fontId="6" fillId="0" borderId="45" xfId="3" applyFont="1" applyBorder="1" applyAlignment="1" applyProtection="1">
      <alignment vertical="center" shrinkToFit="1"/>
      <protection locked="0"/>
    </xf>
    <xf numFmtId="0" fontId="6" fillId="0" borderId="57" xfId="3" applyFont="1" applyBorder="1" applyAlignment="1" applyProtection="1">
      <alignment vertical="center" shrinkToFit="1"/>
      <protection locked="0"/>
    </xf>
    <xf numFmtId="0" fontId="6" fillId="0" borderId="46" xfId="3" applyFont="1" applyBorder="1" applyAlignment="1" applyProtection="1">
      <alignment vertical="center" shrinkToFit="1"/>
      <protection locked="0"/>
    </xf>
    <xf numFmtId="0" fontId="6" fillId="0" borderId="46" xfId="4" applyNumberFormat="1" applyFont="1" applyBorder="1" applyAlignment="1" applyProtection="1">
      <alignment vertical="center" shrinkToFit="1"/>
      <protection locked="0"/>
    </xf>
    <xf numFmtId="38" fontId="6" fillId="0" borderId="46" xfId="4" applyFont="1" applyBorder="1" applyAlignment="1" applyProtection="1">
      <alignment horizontal="center" vertical="center" shrinkToFit="1"/>
      <protection locked="0"/>
    </xf>
    <xf numFmtId="38" fontId="6" fillId="0" borderId="46" xfId="4" applyFont="1" applyBorder="1" applyAlignment="1" applyProtection="1">
      <alignment vertical="center" shrinkToFit="1"/>
      <protection locked="0"/>
    </xf>
    <xf numFmtId="38" fontId="6" fillId="0" borderId="46" xfId="4" applyFont="1" applyFill="1" applyBorder="1" applyAlignment="1" applyProtection="1">
      <alignment horizontal="center" vertical="center" shrinkToFit="1"/>
      <protection locked="0"/>
    </xf>
    <xf numFmtId="0" fontId="6" fillId="0" borderId="59" xfId="3" applyFont="1" applyBorder="1" applyAlignment="1" applyProtection="1">
      <alignment vertical="center" shrinkToFit="1"/>
      <protection locked="0"/>
    </xf>
    <xf numFmtId="0" fontId="6" fillId="0" borderId="45" xfId="4" applyNumberFormat="1" applyFont="1" applyBorder="1" applyAlignment="1" applyProtection="1">
      <alignment vertical="center" shrinkToFit="1"/>
      <protection locked="0"/>
    </xf>
    <xf numFmtId="38" fontId="6" fillId="0" borderId="45" xfId="4" applyFont="1" applyBorder="1" applyAlignment="1" applyProtection="1">
      <alignment horizontal="center" vertical="center" shrinkToFit="1"/>
      <protection locked="0"/>
    </xf>
    <xf numFmtId="38" fontId="6" fillId="0" borderId="45" xfId="4" applyFont="1" applyBorder="1" applyAlignment="1" applyProtection="1">
      <alignment vertical="center" shrinkToFit="1"/>
      <protection locked="0"/>
    </xf>
    <xf numFmtId="38" fontId="6" fillId="0" borderId="45" xfId="4" applyFont="1" applyFill="1" applyBorder="1" applyAlignment="1" applyProtection="1">
      <alignment horizontal="center" vertical="center" shrinkToFit="1"/>
      <protection locked="0"/>
    </xf>
    <xf numFmtId="0" fontId="18" fillId="2" borderId="69" xfId="3" applyFont="1" applyFill="1" applyBorder="1" applyAlignment="1">
      <alignment horizontal="center" vertical="center" shrinkToFit="1"/>
    </xf>
    <xf numFmtId="0" fontId="18" fillId="2" borderId="71" xfId="3" applyFont="1" applyFill="1" applyBorder="1" applyAlignment="1">
      <alignment horizontal="center" vertical="center" shrinkToFit="1"/>
    </xf>
    <xf numFmtId="0" fontId="6" fillId="0" borderId="0" xfId="3" applyFont="1">
      <alignment vertical="center"/>
    </xf>
    <xf numFmtId="0" fontId="6" fillId="0" borderId="9" xfId="3" applyFont="1" applyBorder="1">
      <alignment vertical="center"/>
    </xf>
    <xf numFmtId="0" fontId="6" fillId="0" borderId="62" xfId="3" applyFont="1" applyBorder="1" applyAlignment="1" applyProtection="1">
      <alignment vertical="center" shrinkToFit="1"/>
      <protection locked="0"/>
    </xf>
    <xf numFmtId="0" fontId="6" fillId="0" borderId="62" xfId="4" applyNumberFormat="1" applyFont="1" applyBorder="1" applyAlignment="1" applyProtection="1">
      <alignment vertical="center" shrinkToFit="1"/>
      <protection locked="0"/>
    </xf>
    <xf numFmtId="38" fontId="6" fillId="0" borderId="62" xfId="4" applyFont="1" applyBorder="1" applyAlignment="1" applyProtection="1">
      <alignment horizontal="center" vertical="center" shrinkToFit="1"/>
      <protection locked="0"/>
    </xf>
    <xf numFmtId="38" fontId="6" fillId="0" borderId="62" xfId="4" applyFont="1" applyBorder="1" applyAlignment="1" applyProtection="1">
      <alignment vertical="center" shrinkToFit="1"/>
      <protection locked="0"/>
    </xf>
    <xf numFmtId="38" fontId="6" fillId="0" borderId="62" xfId="4" applyFont="1" applyFill="1" applyBorder="1" applyAlignment="1" applyProtection="1">
      <alignment horizontal="center" vertical="center" shrinkToFit="1"/>
      <protection locked="0"/>
    </xf>
    <xf numFmtId="0" fontId="6" fillId="0" borderId="63" xfId="3" applyFont="1" applyBorder="1" applyAlignment="1" applyProtection="1">
      <alignment vertical="center" shrinkToFit="1"/>
      <protection locked="0"/>
    </xf>
    <xf numFmtId="0" fontId="6" fillId="0" borderId="0" xfId="3" applyFont="1" applyAlignment="1" applyProtection="1">
      <alignment shrinkToFit="1"/>
      <protection locked="0"/>
    </xf>
    <xf numFmtId="0" fontId="14" fillId="0" borderId="8" xfId="3" applyFont="1" applyBorder="1">
      <alignment vertical="center"/>
    </xf>
    <xf numFmtId="0" fontId="14" fillId="0" borderId="0" xfId="3" applyFont="1">
      <alignment vertical="center"/>
    </xf>
    <xf numFmtId="38" fontId="6" fillId="0" borderId="46" xfId="4" applyFont="1" applyBorder="1" applyAlignment="1" applyProtection="1">
      <alignment horizontal="right" vertical="center" shrinkToFit="1"/>
    </xf>
    <xf numFmtId="38" fontId="6" fillId="0" borderId="46" xfId="4" applyFont="1" applyBorder="1" applyAlignment="1" applyProtection="1">
      <alignment vertical="center" shrinkToFit="1"/>
    </xf>
    <xf numFmtId="0" fontId="14" fillId="0" borderId="4" xfId="3" applyFont="1" applyBorder="1">
      <alignment vertical="center"/>
    </xf>
    <xf numFmtId="0" fontId="14" fillId="0" borderId="1" xfId="3" applyFont="1" applyBorder="1">
      <alignment vertical="center"/>
    </xf>
    <xf numFmtId="0" fontId="15" fillId="0" borderId="47" xfId="3" applyFont="1" applyBorder="1" applyAlignment="1">
      <alignment horizontal="center" vertical="center" shrinkToFit="1"/>
    </xf>
    <xf numFmtId="38" fontId="6" fillId="0" borderId="47" xfId="4" applyFont="1" applyBorder="1" applyAlignment="1" applyProtection="1">
      <alignment vertical="center" shrinkToFit="1"/>
    </xf>
    <xf numFmtId="0" fontId="6" fillId="0" borderId="1" xfId="3" applyFont="1" applyBorder="1">
      <alignment vertical="center"/>
    </xf>
    <xf numFmtId="0" fontId="6" fillId="0" borderId="5" xfId="3" applyFont="1" applyBorder="1">
      <alignment vertical="center"/>
    </xf>
    <xf numFmtId="0" fontId="14" fillId="0" borderId="8" xfId="3" applyFont="1" applyBorder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6" fillId="0" borderId="33" xfId="3" applyFont="1" applyBorder="1" applyProtection="1">
      <alignment vertical="center"/>
      <protection locked="0"/>
    </xf>
    <xf numFmtId="38" fontId="6" fillId="0" borderId="64" xfId="4" applyFont="1" applyBorder="1" applyAlignment="1" applyProtection="1">
      <alignment horizontal="right" vertical="center" shrinkToFit="1"/>
    </xf>
    <xf numFmtId="38" fontId="6" fillId="0" borderId="64" xfId="4" applyFont="1" applyBorder="1" applyAlignment="1" applyProtection="1">
      <alignment vertical="center" shrinkToFit="1"/>
    </xf>
    <xf numFmtId="0" fontId="6" fillId="0" borderId="46" xfId="3" applyFont="1" applyBorder="1" applyAlignment="1">
      <alignment vertical="center" shrinkToFit="1"/>
    </xf>
    <xf numFmtId="0" fontId="6" fillId="0" borderId="59" xfId="3" applyFont="1" applyBorder="1" applyAlignment="1">
      <alignment vertical="center" shrinkToFit="1"/>
    </xf>
    <xf numFmtId="0" fontId="6" fillId="0" borderId="62" xfId="3" applyFont="1" applyBorder="1" applyAlignment="1">
      <alignment vertical="center" shrinkToFit="1"/>
    </xf>
    <xf numFmtId="0" fontId="6" fillId="0" borderId="62" xfId="4" applyNumberFormat="1" applyFont="1" applyBorder="1" applyAlignment="1" applyProtection="1">
      <alignment vertical="center" shrinkToFit="1"/>
    </xf>
    <xf numFmtId="38" fontId="6" fillId="0" borderId="62" xfId="4" applyFont="1" applyBorder="1" applyAlignment="1" applyProtection="1">
      <alignment horizontal="center" vertical="center" shrinkToFit="1"/>
    </xf>
    <xf numFmtId="38" fontId="6" fillId="0" borderId="62" xfId="4" applyFont="1" applyBorder="1" applyAlignment="1" applyProtection="1">
      <alignment vertical="center" shrinkToFit="1"/>
    </xf>
    <xf numFmtId="38" fontId="6" fillId="0" borderId="62" xfId="4" applyFont="1" applyFill="1" applyBorder="1" applyAlignment="1" applyProtection="1">
      <alignment horizontal="center" vertical="center" shrinkToFit="1"/>
    </xf>
    <xf numFmtId="0" fontId="6" fillId="0" borderId="63" xfId="3" applyFont="1" applyBorder="1" applyAlignment="1">
      <alignment vertical="center" shrinkToFit="1"/>
    </xf>
    <xf numFmtId="0" fontId="6" fillId="0" borderId="46" xfId="4" applyNumberFormat="1" applyFont="1" applyBorder="1" applyAlignment="1" applyProtection="1">
      <alignment vertical="center" shrinkToFit="1"/>
    </xf>
    <xf numFmtId="38" fontId="6" fillId="0" borderId="46" xfId="4" applyFont="1" applyBorder="1" applyAlignment="1" applyProtection="1">
      <alignment horizontal="center" vertical="center" shrinkToFit="1"/>
    </xf>
    <xf numFmtId="38" fontId="6" fillId="0" borderId="46" xfId="4" applyFont="1" applyFill="1" applyBorder="1" applyAlignment="1" applyProtection="1">
      <alignment horizontal="center" vertical="center" shrinkToFit="1"/>
    </xf>
    <xf numFmtId="38" fontId="19" fillId="0" borderId="46" xfId="4" applyFont="1" applyBorder="1" applyAlignment="1" applyProtection="1">
      <alignment vertical="center" shrinkToFit="1"/>
    </xf>
    <xf numFmtId="38" fontId="19" fillId="0" borderId="46" xfId="4" applyFont="1" applyFill="1" applyBorder="1" applyAlignment="1" applyProtection="1">
      <alignment horizontal="center" vertical="center" shrinkToFit="1"/>
    </xf>
    <xf numFmtId="0" fontId="6" fillId="0" borderId="45" xfId="3" applyFont="1" applyBorder="1" applyAlignment="1">
      <alignment vertical="center" shrinkToFit="1"/>
    </xf>
    <xf numFmtId="0" fontId="6" fillId="0" borderId="45" xfId="4" applyNumberFormat="1" applyFont="1" applyBorder="1" applyAlignment="1" applyProtection="1">
      <alignment vertical="center" shrinkToFit="1"/>
    </xf>
    <xf numFmtId="38" fontId="6" fillId="0" borderId="45" xfId="4" applyFont="1" applyBorder="1" applyAlignment="1" applyProtection="1">
      <alignment horizontal="center" vertical="center" shrinkToFit="1"/>
    </xf>
    <xf numFmtId="38" fontId="19" fillId="0" borderId="45" xfId="4" applyFont="1" applyBorder="1" applyAlignment="1" applyProtection="1">
      <alignment vertical="center" shrinkToFit="1"/>
    </xf>
    <xf numFmtId="38" fontId="6" fillId="0" borderId="45" xfId="4" applyFont="1" applyFill="1" applyBorder="1" applyAlignment="1" applyProtection="1">
      <alignment horizontal="center" vertical="center" shrinkToFit="1"/>
    </xf>
    <xf numFmtId="0" fontId="6" fillId="0" borderId="57" xfId="3" applyFont="1" applyBorder="1" applyAlignment="1">
      <alignment vertical="center" shrinkToFit="1"/>
    </xf>
    <xf numFmtId="0" fontId="6" fillId="3" borderId="24" xfId="3" applyFont="1" applyFill="1" applyBorder="1" applyAlignment="1">
      <alignment horizontal="center" vertical="center" shrinkToFit="1"/>
    </xf>
    <xf numFmtId="0" fontId="6" fillId="3" borderId="25" xfId="3" applyFont="1" applyFill="1" applyBorder="1" applyAlignment="1">
      <alignment horizontal="center" vertical="center" shrinkToFit="1"/>
    </xf>
    <xf numFmtId="0" fontId="6" fillId="3" borderId="27" xfId="3" applyFont="1" applyFill="1" applyBorder="1" applyAlignment="1">
      <alignment horizontal="center" vertical="center" shrinkToFit="1"/>
    </xf>
    <xf numFmtId="0" fontId="6" fillId="3" borderId="0" xfId="3" applyFont="1" applyFill="1" applyAlignment="1">
      <alignment horizontal="center" vertical="center" shrinkToFit="1"/>
    </xf>
    <xf numFmtId="0" fontId="19" fillId="0" borderId="25" xfId="3" applyFont="1" applyBorder="1" applyAlignment="1">
      <alignment vertical="center" shrinkToFit="1"/>
    </xf>
    <xf numFmtId="0" fontId="19" fillId="0" borderId="42" xfId="3" applyFont="1" applyBorder="1" applyAlignment="1">
      <alignment vertical="center" shrinkToFit="1"/>
    </xf>
    <xf numFmtId="0" fontId="19" fillId="0" borderId="0" xfId="3" applyFont="1" applyAlignment="1">
      <alignment vertical="center" shrinkToFit="1"/>
    </xf>
    <xf numFmtId="0" fontId="19" fillId="0" borderId="9" xfId="3" applyFont="1" applyBorder="1" applyAlignment="1">
      <alignment vertical="center" shrinkToFit="1"/>
    </xf>
    <xf numFmtId="0" fontId="14" fillId="0" borderId="43" xfId="3" applyFont="1" applyBorder="1" applyAlignment="1">
      <alignment horizontal="center" vertical="center" shrinkToFit="1"/>
    </xf>
    <xf numFmtId="0" fontId="14" fillId="0" borderId="33" xfId="3" applyFont="1" applyBorder="1" applyAlignment="1">
      <alignment horizontal="center" vertical="center" shrinkToFit="1"/>
    </xf>
    <xf numFmtId="0" fontId="14" fillId="0" borderId="35" xfId="3" applyFont="1" applyBorder="1" applyAlignment="1">
      <alignment horizontal="center" vertical="center" shrinkToFit="1"/>
    </xf>
    <xf numFmtId="0" fontId="19" fillId="0" borderId="10" xfId="3" applyFont="1" applyBorder="1" applyAlignment="1">
      <alignment horizontal="center" vertical="center" shrinkToFit="1"/>
    </xf>
    <xf numFmtId="0" fontId="19" fillId="0" borderId="49" xfId="3" applyFont="1" applyBorder="1" applyAlignment="1">
      <alignment horizontal="center" vertical="center" shrinkToFit="1"/>
    </xf>
    <xf numFmtId="0" fontId="18" fillId="2" borderId="67" xfId="3" applyFont="1" applyFill="1" applyBorder="1" applyAlignment="1">
      <alignment horizontal="center" vertical="center"/>
    </xf>
    <xf numFmtId="0" fontId="18" fillId="2" borderId="68" xfId="3" applyFont="1" applyFill="1" applyBorder="1" applyAlignment="1">
      <alignment horizontal="center" vertical="center"/>
    </xf>
    <xf numFmtId="0" fontId="18" fillId="2" borderId="65" xfId="3" applyFont="1" applyFill="1" applyBorder="1" applyAlignment="1">
      <alignment horizontal="center" vertical="center"/>
    </xf>
    <xf numFmtId="0" fontId="18" fillId="2" borderId="66" xfId="3" applyFont="1" applyFill="1" applyBorder="1" applyAlignment="1">
      <alignment horizontal="center" vertical="center"/>
    </xf>
    <xf numFmtId="0" fontId="18" fillId="2" borderId="51" xfId="3" applyFont="1" applyFill="1" applyBorder="1" applyAlignment="1">
      <alignment horizontal="center" vertical="center"/>
    </xf>
    <xf numFmtId="0" fontId="18" fillId="2" borderId="50" xfId="3" applyFont="1" applyFill="1" applyBorder="1" applyAlignment="1">
      <alignment horizontal="center" vertical="center"/>
    </xf>
    <xf numFmtId="0" fontId="18" fillId="2" borderId="4" xfId="3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/>
    </xf>
    <xf numFmtId="0" fontId="18" fillId="2" borderId="52" xfId="3" applyFont="1" applyFill="1" applyBorder="1" applyAlignment="1">
      <alignment horizontal="center" vertical="center" shrinkToFit="1"/>
    </xf>
    <xf numFmtId="0" fontId="18" fillId="2" borderId="48" xfId="3" applyFont="1" applyFill="1" applyBorder="1" applyAlignment="1">
      <alignment horizontal="center" vertical="center" shrinkToFit="1"/>
    </xf>
    <xf numFmtId="0" fontId="18" fillId="2" borderId="53" xfId="3" applyFont="1" applyFill="1" applyBorder="1" applyAlignment="1">
      <alignment horizontal="center" vertical="center"/>
    </xf>
    <xf numFmtId="0" fontId="18" fillId="2" borderId="44" xfId="3" applyFont="1" applyFill="1" applyBorder="1" applyAlignment="1">
      <alignment horizontal="center" vertical="center"/>
    </xf>
    <xf numFmtId="0" fontId="18" fillId="2" borderId="73" xfId="3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horizontal="center" vertical="center"/>
    </xf>
    <xf numFmtId="0" fontId="19" fillId="0" borderId="3" xfId="3" applyFont="1" applyBorder="1" applyAlignment="1">
      <alignment vertical="center" shrinkToFit="1"/>
    </xf>
    <xf numFmtId="0" fontId="19" fillId="0" borderId="39" xfId="3" applyFont="1" applyBorder="1" applyAlignment="1">
      <alignment vertical="center" shrinkToFit="1"/>
    </xf>
    <xf numFmtId="176" fontId="21" fillId="0" borderId="16" xfId="4" applyNumberFormat="1" applyFont="1" applyBorder="1" applyAlignment="1" applyProtection="1">
      <alignment horizontal="center" vertical="center" shrinkToFit="1"/>
    </xf>
    <xf numFmtId="176" fontId="21" fillId="0" borderId="2" xfId="4" applyNumberFormat="1" applyFont="1" applyBorder="1" applyAlignment="1" applyProtection="1">
      <alignment horizontal="center" vertical="center" shrinkToFit="1"/>
    </xf>
    <xf numFmtId="176" fontId="21" fillId="0" borderId="7" xfId="4" applyNumberFormat="1" applyFont="1" applyBorder="1" applyAlignment="1" applyProtection="1">
      <alignment horizontal="center" vertical="center" shrinkToFit="1"/>
    </xf>
    <xf numFmtId="176" fontId="21" fillId="0" borderId="17" xfId="4" applyNumberFormat="1" applyFont="1" applyBorder="1" applyAlignment="1" applyProtection="1">
      <alignment horizontal="center" vertical="center" shrinkToFit="1"/>
    </xf>
    <xf numFmtId="176" fontId="21" fillId="0" borderId="0" xfId="4" applyNumberFormat="1" applyFont="1" applyBorder="1" applyAlignment="1" applyProtection="1">
      <alignment horizontal="center" vertical="center" shrinkToFit="1"/>
    </xf>
    <xf numFmtId="176" fontId="21" fillId="0" borderId="9" xfId="4" applyNumberFormat="1" applyFont="1" applyBorder="1" applyAlignment="1" applyProtection="1">
      <alignment horizontal="center" vertical="center" shrinkToFit="1"/>
    </xf>
    <xf numFmtId="176" fontId="21" fillId="0" borderId="18" xfId="4" applyNumberFormat="1" applyFont="1" applyBorder="1" applyAlignment="1" applyProtection="1">
      <alignment horizontal="center" vertical="center" shrinkToFit="1"/>
    </xf>
    <xf numFmtId="176" fontId="21" fillId="0" borderId="1" xfId="4" applyNumberFormat="1" applyFont="1" applyBorder="1" applyAlignment="1" applyProtection="1">
      <alignment horizontal="center" vertical="center" shrinkToFit="1"/>
    </xf>
    <xf numFmtId="176" fontId="21" fillId="0" borderId="5" xfId="4" applyNumberFormat="1" applyFont="1" applyBorder="1" applyAlignment="1" applyProtection="1">
      <alignment horizontal="center" vertical="center" shrinkToFit="1"/>
    </xf>
    <xf numFmtId="0" fontId="19" fillId="0" borderId="33" xfId="3" applyFont="1" applyBorder="1">
      <alignment vertical="center"/>
    </xf>
    <xf numFmtId="0" fontId="19" fillId="0" borderId="3" xfId="3" applyFont="1" applyBorder="1">
      <alignment vertical="center"/>
    </xf>
    <xf numFmtId="0" fontId="19" fillId="0" borderId="11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0" xfId="3" applyFont="1" applyAlignment="1">
      <alignment shrinkToFit="1"/>
    </xf>
    <xf numFmtId="0" fontId="20" fillId="0" borderId="10" xfId="3" applyFont="1" applyBorder="1" applyAlignment="1">
      <alignment vertical="center" shrinkToFit="1"/>
    </xf>
    <xf numFmtId="0" fontId="20" fillId="0" borderId="76" xfId="3" applyFont="1" applyBorder="1" applyAlignment="1">
      <alignment vertical="center" shrinkToFit="1"/>
    </xf>
    <xf numFmtId="0" fontId="6" fillId="0" borderId="10" xfId="3" applyFont="1" applyBorder="1" applyAlignment="1">
      <alignment horizontal="left" vertical="center" shrinkToFit="1"/>
    </xf>
    <xf numFmtId="0" fontId="6" fillId="0" borderId="49" xfId="3" applyFont="1" applyBorder="1" applyAlignment="1">
      <alignment horizontal="left" vertical="center" shrinkToFit="1"/>
    </xf>
    <xf numFmtId="0" fontId="6" fillId="0" borderId="76" xfId="3" applyFont="1" applyBorder="1" applyAlignment="1">
      <alignment horizontal="left" vertical="center" shrinkToFit="1"/>
    </xf>
    <xf numFmtId="0" fontId="6" fillId="0" borderId="77" xfId="3" applyFont="1" applyBorder="1" applyAlignment="1">
      <alignment horizontal="left" vertical="center" shrinkToFit="1"/>
    </xf>
    <xf numFmtId="0" fontId="20" fillId="0" borderId="0" xfId="3" applyFont="1" applyAlignment="1">
      <alignment vertical="center" shrinkToFit="1"/>
    </xf>
    <xf numFmtId="0" fontId="20" fillId="0" borderId="30" xfId="3" applyFont="1" applyBorder="1" applyAlignment="1">
      <alignment vertical="center" shrinkToFit="1"/>
    </xf>
    <xf numFmtId="49" fontId="19" fillId="0" borderId="21" xfId="3" applyNumberFormat="1" applyFont="1" applyBorder="1" applyAlignment="1">
      <alignment horizontal="left" vertical="center"/>
    </xf>
    <xf numFmtId="0" fontId="20" fillId="0" borderId="25" xfId="3" applyFont="1" applyBorder="1" applyAlignment="1">
      <alignment vertical="center" shrinkToFi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</cellXfs>
  <cellStyles count="6">
    <cellStyle name="パーセント 2" xfId="5" xr:uid="{AFA554D7-59F1-4848-A2AE-63E0A8A169C9}"/>
    <cellStyle name="桁区切り 2" xfId="2" xr:uid="{A1CDBE7B-C908-4504-BC56-7A2BCFC76254}"/>
    <cellStyle name="桁区切り 3" xfId="4" xr:uid="{EA96CB87-780B-47D8-B808-1AE8508E0594}"/>
    <cellStyle name="標準" xfId="0" builtinId="0"/>
    <cellStyle name="標準 2" xfId="1" xr:uid="{A4D5C1F3-C3E0-4903-BB7F-DB19419420EF}"/>
    <cellStyle name="標準 3" xfId="3" xr:uid="{3B4D9909-00D0-43EF-A98C-849A480B41A4}"/>
  </cellStyles>
  <dxfs count="0"/>
  <tableStyles count="0" defaultTableStyle="TableStyleMedium2" defaultPivotStyle="PivotStyleLight16"/>
  <colors>
    <mruColors>
      <color rgb="FF0000FF"/>
      <color rgb="FFE1FFE1"/>
      <color rgb="FF009900"/>
      <color rgb="FFEFF9FF"/>
      <color rgb="FFFFFF99"/>
      <color rgb="FFFFFF66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tmp"/><Relationship Id="rId1" Type="http://schemas.openxmlformats.org/officeDocument/2006/relationships/image" Target="../media/image2.tmp"/><Relationship Id="rId4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27215</xdr:colOff>
      <xdr:row>4</xdr:row>
      <xdr:rowOff>163285</xdr:rowOff>
    </xdr:from>
    <xdr:ext cx="3589188" cy="55692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963B0B-338D-B3C7-B9BF-68E41C542773}"/>
            </a:ext>
          </a:extLst>
        </xdr:cNvPr>
        <xdr:cNvSpPr txBox="1"/>
      </xdr:nvSpPr>
      <xdr:spPr>
        <a:xfrm>
          <a:off x="12545786" y="2476499"/>
          <a:ext cx="3589188" cy="556920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lIns="144000" tIns="108000" rIns="108000" bIns="108000" rtlCol="0" anchor="t">
          <a:spAutoFit/>
        </a:bodyPr>
        <a:lstStyle/>
        <a:p>
          <a:pPr lvl="0"/>
          <a:r>
            <a:rPr kumimoji="1" lang="en-US" altLang="ja-JP" sz="1600" b="0"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600" b="0">
              <a:latin typeface="Meiryo UI" panose="020B0604030504040204" pitchFamily="50" charset="-128"/>
              <a:ea typeface="Meiryo UI" panose="020B0604030504040204" pitchFamily="50" charset="-128"/>
            </a:rPr>
            <a:t>へ変換しご送付お願いいたします。</a:t>
          </a:r>
          <a:endParaRPr kumimoji="1" lang="en-US" altLang="ja-JP" sz="16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149678</xdr:colOff>
      <xdr:row>2</xdr:row>
      <xdr:rowOff>34018</xdr:rowOff>
    </xdr:from>
    <xdr:to>
      <xdr:col>47</xdr:col>
      <xdr:colOff>57150</xdr:colOff>
      <xdr:row>30</xdr:row>
      <xdr:rowOff>258536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CA0980B4-553E-402F-ABE0-1CF55B760554}"/>
            </a:ext>
          </a:extLst>
        </xdr:cNvPr>
        <xdr:cNvCxnSpPr>
          <a:stCxn id="5" idx="3"/>
          <a:endCxn id="4" idx="3"/>
        </xdr:cNvCxnSpPr>
      </xdr:nvCxnSpPr>
      <xdr:spPr>
        <a:xfrm flipV="1">
          <a:off x="13920107" y="1272268"/>
          <a:ext cx="846364" cy="10157732"/>
        </a:xfrm>
        <a:prstGeom prst="bentConnector3">
          <a:avLst>
            <a:gd name="adj1" fmla="val 188103"/>
          </a:avLst>
        </a:prstGeom>
        <a:ln w="12700">
          <a:solidFill>
            <a:srgbClr val="0000FF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217715</xdr:colOff>
      <xdr:row>28</xdr:row>
      <xdr:rowOff>353786</xdr:rowOff>
    </xdr:from>
    <xdr:to>
      <xdr:col>44</xdr:col>
      <xdr:colOff>149678</xdr:colOff>
      <xdr:row>32</xdr:row>
      <xdr:rowOff>163286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91595D6-D06E-4B6D-97F0-63AD691F8C00}"/>
            </a:ext>
          </a:extLst>
        </xdr:cNvPr>
        <xdr:cNvSpPr/>
      </xdr:nvSpPr>
      <xdr:spPr>
        <a:xfrm>
          <a:off x="10545536" y="10681607"/>
          <a:ext cx="3374571" cy="1496786"/>
        </a:xfrm>
        <a:prstGeom prst="wedgeRoundRectCallout">
          <a:avLst>
            <a:gd name="adj1" fmla="val -72667"/>
            <a:gd name="adj2" fmla="val 159233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消費税処理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枠外に選択肢があります。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デフォルトは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切り捨て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</a:t>
          </a:r>
          <a:r>
            <a:rPr kumimoji="1" lang="ja-JP" altLang="ja-JP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です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「切り上げ」も</a:t>
          </a:r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選択可。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oneCellAnchor>
    <xdr:from>
      <xdr:col>2</xdr:col>
      <xdr:colOff>193581</xdr:colOff>
      <xdr:row>27</xdr:row>
      <xdr:rowOff>47470</xdr:rowOff>
    </xdr:from>
    <xdr:ext cx="5249275" cy="1341100"/>
    <xdr:sp macro="" textlink="">
      <xdr:nvSpPr>
        <xdr:cNvPr id="13" name="角丸四角形 71">
          <a:extLst>
            <a:ext uri="{FF2B5EF4-FFF2-40B4-BE49-F238E27FC236}">
              <a16:creationId xmlns:a16="http://schemas.microsoft.com/office/drawing/2014/main" id="{53A11797-4A77-4A63-B14C-230CEB73D47C}"/>
            </a:ext>
          </a:extLst>
        </xdr:cNvPr>
        <xdr:cNvSpPr/>
      </xdr:nvSpPr>
      <xdr:spPr>
        <a:xfrm>
          <a:off x="2697295" y="11028434"/>
          <a:ext cx="5249275" cy="1341100"/>
        </a:xfrm>
        <a:prstGeom prst="rect">
          <a:avLst/>
        </a:prstGeom>
        <a:solidFill>
          <a:srgbClr val="FFFFCC"/>
        </a:solidFill>
        <a:ln w="28575"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tIns="144000" bIns="144000" rtlCol="0" anchor="ctr">
          <a:spAutoFit/>
        </a:bodyPr>
        <a:lstStyle/>
        <a:p>
          <a:pPr marL="0" indent="0" algn="l">
            <a:lnSpc>
              <a:spcPts val="1700"/>
            </a:lnSpc>
          </a:pP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明細記載なしでの数量「</a:t>
          </a: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式」の記載は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700"/>
            </a:lnSpc>
          </a:pP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お控えください。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500"/>
            </a:lnSpc>
          </a:pP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700"/>
            </a:lnSpc>
          </a:pP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明細記載がない場合は、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>
            <a:lnSpc>
              <a:spcPts val="1500"/>
            </a:lnSpc>
          </a:pP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再発行をお願いする場合がございます。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oneCellAnchor>
    <xdr:from>
      <xdr:col>2</xdr:col>
      <xdr:colOff>136071</xdr:colOff>
      <xdr:row>6</xdr:row>
      <xdr:rowOff>184502</xdr:rowOff>
    </xdr:from>
    <xdr:ext cx="2422583" cy="522876"/>
    <xdr:sp macro="" textlink="">
      <xdr:nvSpPr>
        <xdr:cNvPr id="24" name="角丸四角形 107">
          <a:extLst>
            <a:ext uri="{FF2B5EF4-FFF2-40B4-BE49-F238E27FC236}">
              <a16:creationId xmlns:a16="http://schemas.microsoft.com/office/drawing/2014/main" id="{3488E0EE-B43F-4490-863C-1E8D8375CC27}"/>
            </a:ext>
          </a:extLst>
        </xdr:cNvPr>
        <xdr:cNvSpPr/>
      </xdr:nvSpPr>
      <xdr:spPr>
        <a:xfrm>
          <a:off x="2639785" y="2946752"/>
          <a:ext cx="2422583" cy="522876"/>
        </a:xfrm>
        <a:prstGeom prst="roundRect">
          <a:avLst>
            <a:gd name="adj" fmla="val 31225"/>
          </a:avLst>
        </a:prstGeom>
        <a:noFill/>
        <a:ln w="38100">
          <a:solidFill>
            <a:srgbClr val="00B05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endParaRPr kumimoji="1" lang="en-US" altLang="ja-JP" sz="16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21221</xdr:colOff>
      <xdr:row>5</xdr:row>
      <xdr:rowOff>217300</xdr:rowOff>
    </xdr:from>
    <xdr:ext cx="2373635" cy="397272"/>
    <xdr:sp macro="" textlink="">
      <xdr:nvSpPr>
        <xdr:cNvPr id="25" name="角丸四角形吹き出し 108">
          <a:extLst>
            <a:ext uri="{FF2B5EF4-FFF2-40B4-BE49-F238E27FC236}">
              <a16:creationId xmlns:a16="http://schemas.microsoft.com/office/drawing/2014/main" id="{2F2C1C87-A43C-46ED-A716-A4B6C16295A6}"/>
            </a:ext>
          </a:extLst>
        </xdr:cNvPr>
        <xdr:cNvSpPr/>
      </xdr:nvSpPr>
      <xdr:spPr>
        <a:xfrm>
          <a:off x="5341614" y="2666586"/>
          <a:ext cx="2373635" cy="397272"/>
        </a:xfrm>
        <a:prstGeom prst="wedgeRoundRectCallout">
          <a:avLst>
            <a:gd name="adj1" fmla="val -67913"/>
            <a:gd name="adj2" fmla="val 55536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kumimoji="1" lang="ja-JP" altLang="en-US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西暦</a:t>
          </a:r>
          <a:r>
            <a:rPr kumimoji="1" lang="en-US" altLang="ja-JP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・月・日を記載</a:t>
          </a:r>
          <a:endParaRPr kumimoji="1" lang="en-US" altLang="ja-JP" sz="1600">
            <a:solidFill>
              <a:schemeClr val="dk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twoCellAnchor>
    <xdr:from>
      <xdr:col>2</xdr:col>
      <xdr:colOff>186869</xdr:colOff>
      <xdr:row>39</xdr:row>
      <xdr:rowOff>108858</xdr:rowOff>
    </xdr:from>
    <xdr:to>
      <xdr:col>8</xdr:col>
      <xdr:colOff>149681</xdr:colOff>
      <xdr:row>45</xdr:row>
      <xdr:rowOff>163452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B8D27E5-6140-4D5D-B63A-B87544323DC4}"/>
            </a:ext>
          </a:extLst>
        </xdr:cNvPr>
        <xdr:cNvSpPr txBox="1"/>
      </xdr:nvSpPr>
      <xdr:spPr>
        <a:xfrm>
          <a:off x="812798" y="16151679"/>
          <a:ext cx="1840597" cy="168745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horz" wrap="square" rtlCol="0" anchor="ctr"/>
        <a:lstStyle/>
        <a:p>
          <a:pPr algn="ctr">
            <a:lnSpc>
              <a:spcPts val="2300"/>
            </a:lnSpc>
          </a:pPr>
          <a:r>
            <a:rPr kumimoji="1" lang="ja-JP" altLang="en-US" sz="1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毎月末締め</a:t>
          </a:r>
          <a:endParaRPr kumimoji="1" lang="en-US" altLang="ja-JP" sz="18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400"/>
            </a:lnSpc>
          </a:pPr>
          <a:r>
            <a:rPr kumimoji="1" lang="ja-JP" altLang="en-US" sz="1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翌月５日が</a:t>
          </a:r>
          <a:endParaRPr kumimoji="1" lang="en-US" altLang="ja-JP" sz="18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300"/>
            </a:lnSpc>
          </a:pPr>
          <a:r>
            <a:rPr kumimoji="1" lang="ja-JP" altLang="en-US" sz="1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提出期限。</a:t>
          </a:r>
        </a:p>
      </xdr:txBody>
    </xdr:sp>
    <xdr:clientData/>
  </xdr:twoCellAnchor>
  <xdr:oneCellAnchor>
    <xdr:from>
      <xdr:col>41</xdr:col>
      <xdr:colOff>231322</xdr:colOff>
      <xdr:row>18</xdr:row>
      <xdr:rowOff>176892</xdr:rowOff>
    </xdr:from>
    <xdr:ext cx="2979963" cy="692388"/>
    <xdr:sp macro="" textlink="">
      <xdr:nvSpPr>
        <xdr:cNvPr id="2048" name="吹き出し: 角を丸めた四角形 2047">
          <a:extLst>
            <a:ext uri="{FF2B5EF4-FFF2-40B4-BE49-F238E27FC236}">
              <a16:creationId xmlns:a16="http://schemas.microsoft.com/office/drawing/2014/main" id="{801FC609-D511-9E8F-4F5C-33B84C775F27}"/>
            </a:ext>
          </a:extLst>
        </xdr:cNvPr>
        <xdr:cNvSpPr/>
      </xdr:nvSpPr>
      <xdr:spPr>
        <a:xfrm>
          <a:off x="13062858" y="6980463"/>
          <a:ext cx="2979963" cy="692388"/>
        </a:xfrm>
        <a:prstGeom prst="wedgeRoundRectCallout">
          <a:avLst>
            <a:gd name="adj1" fmla="val -62318"/>
            <a:gd name="adj2" fmla="val 29875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りゅうせき建設の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担当者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現場代理人の氏名を記載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41</xdr:col>
      <xdr:colOff>285750</xdr:colOff>
      <xdr:row>12</xdr:row>
      <xdr:rowOff>25881</xdr:rowOff>
    </xdr:from>
    <xdr:ext cx="2109107" cy="397272"/>
    <xdr:sp macro="" textlink="">
      <xdr:nvSpPr>
        <xdr:cNvPr id="2069" name="テキスト ボックス 2068">
          <a:extLst>
            <a:ext uri="{FF2B5EF4-FFF2-40B4-BE49-F238E27FC236}">
              <a16:creationId xmlns:a16="http://schemas.microsoft.com/office/drawing/2014/main" id="{AF679270-0A70-8AFE-A069-F845D8703465}"/>
            </a:ext>
          </a:extLst>
        </xdr:cNvPr>
        <xdr:cNvSpPr txBox="1"/>
      </xdr:nvSpPr>
      <xdr:spPr>
        <a:xfrm>
          <a:off x="14995071" y="4638702"/>
          <a:ext cx="2109107" cy="397272"/>
        </a:xfrm>
        <a:prstGeom prst="wedgeRoundRectCallout">
          <a:avLst>
            <a:gd name="adj1" fmla="val -72548"/>
            <a:gd name="adj2" fmla="val 47132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振込先は毎回記入</a:t>
          </a:r>
        </a:p>
      </xdr:txBody>
    </xdr:sp>
    <xdr:clientData/>
  </xdr:oneCellAnchor>
  <xdr:twoCellAnchor>
    <xdr:from>
      <xdr:col>42</xdr:col>
      <xdr:colOff>43543</xdr:colOff>
      <xdr:row>15</xdr:row>
      <xdr:rowOff>97971</xdr:rowOff>
    </xdr:from>
    <xdr:to>
      <xdr:col>47</xdr:col>
      <xdr:colOff>272144</xdr:colOff>
      <xdr:row>17</xdr:row>
      <xdr:rowOff>166006</xdr:rowOff>
    </xdr:to>
    <xdr:sp macro="" textlink="">
      <xdr:nvSpPr>
        <xdr:cNvPr id="2070" name="テキスト ボックス 2069">
          <a:extLst>
            <a:ext uri="{FF2B5EF4-FFF2-40B4-BE49-F238E27FC236}">
              <a16:creationId xmlns:a16="http://schemas.microsoft.com/office/drawing/2014/main" id="{BE39A4A1-D2E7-4838-B161-3540A7E9B71A}"/>
            </a:ext>
          </a:extLst>
        </xdr:cNvPr>
        <xdr:cNvSpPr txBox="1"/>
      </xdr:nvSpPr>
      <xdr:spPr>
        <a:xfrm>
          <a:off x="15065829" y="5853792"/>
          <a:ext cx="1793422" cy="830035"/>
        </a:xfrm>
        <a:prstGeom prst="accentBorderCallout2">
          <a:avLst>
            <a:gd name="adj1" fmla="val 20390"/>
            <a:gd name="adj2" fmla="val -3780"/>
            <a:gd name="adj3" fmla="val 22028"/>
            <a:gd name="adj4" fmla="val -164618"/>
            <a:gd name="adj5" fmla="val -30122"/>
            <a:gd name="adj6" fmla="val -216621"/>
          </a:avLst>
        </a:prstGeom>
        <a:solidFill>
          <a:srgbClr val="EFF9FF"/>
        </a:solidFill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普通・当座の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記入忘れずに！</a:t>
          </a:r>
        </a:p>
      </xdr:txBody>
    </xdr:sp>
    <xdr:clientData/>
  </xdr:twoCellAnchor>
  <xdr:twoCellAnchor>
    <xdr:from>
      <xdr:col>39</xdr:col>
      <xdr:colOff>138794</xdr:colOff>
      <xdr:row>3</xdr:row>
      <xdr:rowOff>163286</xdr:rowOff>
    </xdr:from>
    <xdr:to>
      <xdr:col>46</xdr:col>
      <xdr:colOff>2723</xdr:colOff>
      <xdr:row>5</xdr:row>
      <xdr:rowOff>29936</xdr:rowOff>
    </xdr:to>
    <xdr:sp macro="" textlink="">
      <xdr:nvSpPr>
        <xdr:cNvPr id="2073" name="テキスト ボックス 2072">
          <a:extLst>
            <a:ext uri="{FF2B5EF4-FFF2-40B4-BE49-F238E27FC236}">
              <a16:creationId xmlns:a16="http://schemas.microsoft.com/office/drawing/2014/main" id="{B766916B-F897-4B12-89BA-D22CEB6BCA6A}"/>
            </a:ext>
          </a:extLst>
        </xdr:cNvPr>
        <xdr:cNvSpPr txBox="1"/>
      </xdr:nvSpPr>
      <xdr:spPr>
        <a:xfrm>
          <a:off x="12344401" y="1945822"/>
          <a:ext cx="2054679" cy="533400"/>
        </a:xfrm>
        <a:prstGeom prst="wedgeRoundRectCallout">
          <a:avLst>
            <a:gd name="adj1" fmla="val -64226"/>
            <a:gd name="adj2" fmla="val -34062"/>
            <a:gd name="adj3" fmla="val 16667"/>
          </a:avLst>
        </a:prstGeom>
        <a:solidFill>
          <a:srgbClr val="FFFFCC"/>
        </a:solidFill>
        <a:ln w="28575">
          <a:solidFill>
            <a:schemeClr val="accent4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桁の登録番号</a:t>
          </a:r>
        </a:p>
      </xdr:txBody>
    </xdr:sp>
    <xdr:clientData/>
  </xdr:twoCellAnchor>
  <xdr:twoCellAnchor>
    <xdr:from>
      <xdr:col>4</xdr:col>
      <xdr:colOff>122464</xdr:colOff>
      <xdr:row>23</xdr:row>
      <xdr:rowOff>163284</xdr:rowOff>
    </xdr:from>
    <xdr:to>
      <xdr:col>19</xdr:col>
      <xdr:colOff>163286</xdr:colOff>
      <xdr:row>25</xdr:row>
      <xdr:rowOff>176892</xdr:rowOff>
    </xdr:to>
    <xdr:sp macro="" textlink="">
      <xdr:nvSpPr>
        <xdr:cNvPr id="2076" name="テキスト ボックス 2075">
          <a:extLst>
            <a:ext uri="{FF2B5EF4-FFF2-40B4-BE49-F238E27FC236}">
              <a16:creationId xmlns:a16="http://schemas.microsoft.com/office/drawing/2014/main" id="{61F62B6F-79D1-4171-BE51-CC10CD8AB66F}"/>
            </a:ext>
          </a:extLst>
        </xdr:cNvPr>
        <xdr:cNvSpPr txBox="1"/>
      </xdr:nvSpPr>
      <xdr:spPr>
        <a:xfrm>
          <a:off x="1374321" y="9456963"/>
          <a:ext cx="4735286" cy="857250"/>
        </a:xfrm>
        <a:prstGeom prst="roundRect">
          <a:avLst/>
        </a:prstGeom>
        <a:solidFill>
          <a:srgbClr val="EFF9FF">
            <a:alpha val="50000"/>
          </a:srgb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必須</a:t>
          </a:r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工種</a:t>
          </a:r>
          <a:r>
            <a:rPr kumimoji="1" lang="en-US" altLang="ja-JP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+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明細</a:t>
          </a:r>
        </a:p>
      </xdr:txBody>
    </xdr:sp>
    <xdr:clientData/>
  </xdr:twoCellAnchor>
  <xdr:twoCellAnchor>
    <xdr:from>
      <xdr:col>34</xdr:col>
      <xdr:colOff>258536</xdr:colOff>
      <xdr:row>23</xdr:row>
      <xdr:rowOff>217714</xdr:rowOff>
    </xdr:from>
    <xdr:to>
      <xdr:col>45</xdr:col>
      <xdr:colOff>190500</xdr:colOff>
      <xdr:row>26</xdr:row>
      <xdr:rowOff>353786</xdr:rowOff>
    </xdr:to>
    <xdr:sp macro="" textlink="">
      <xdr:nvSpPr>
        <xdr:cNvPr id="2082" name="吹き出し: 角を丸めた四角形 2081">
          <a:extLst>
            <a:ext uri="{FF2B5EF4-FFF2-40B4-BE49-F238E27FC236}">
              <a16:creationId xmlns:a16="http://schemas.microsoft.com/office/drawing/2014/main" id="{7E5F06CC-F9B3-45BF-80F5-1CA5B7ADFF72}"/>
            </a:ext>
          </a:extLst>
        </xdr:cNvPr>
        <xdr:cNvSpPr/>
      </xdr:nvSpPr>
      <xdr:spPr>
        <a:xfrm>
          <a:off x="12777107" y="9511393"/>
          <a:ext cx="3374572" cy="1401536"/>
        </a:xfrm>
        <a:prstGeom prst="wedgeRoundRectCallout">
          <a:avLst>
            <a:gd name="adj1" fmla="val -59764"/>
            <a:gd name="adj2" fmla="val -20767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税区分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消費税</a:t>
          </a: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％の場合は空白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軽減税率の場合は「*」を選択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非課税の場合は「非課税」を選択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oneCellAnchor>
    <xdr:from>
      <xdr:col>41</xdr:col>
      <xdr:colOff>217715</xdr:colOff>
      <xdr:row>7</xdr:row>
      <xdr:rowOff>229989</xdr:rowOff>
    </xdr:from>
    <xdr:ext cx="2041071" cy="397272"/>
    <xdr:sp macro="" textlink="">
      <xdr:nvSpPr>
        <xdr:cNvPr id="2085" name="テキスト ボックス 2084">
          <a:extLst>
            <a:ext uri="{FF2B5EF4-FFF2-40B4-BE49-F238E27FC236}">
              <a16:creationId xmlns:a16="http://schemas.microsoft.com/office/drawing/2014/main" id="{103E5E37-75F6-44C4-9A3C-B0DAC1463A32}"/>
            </a:ext>
          </a:extLst>
        </xdr:cNvPr>
        <xdr:cNvSpPr txBox="1"/>
      </xdr:nvSpPr>
      <xdr:spPr>
        <a:xfrm>
          <a:off x="13049251" y="3305203"/>
          <a:ext cx="2041071" cy="397272"/>
        </a:xfrm>
        <a:prstGeom prst="wedgeRoundRectCallout">
          <a:avLst>
            <a:gd name="adj1" fmla="val -70075"/>
            <a:gd name="adj2" fmla="val -21030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各項目入力</a:t>
          </a:r>
        </a:p>
      </xdr:txBody>
    </xdr:sp>
    <xdr:clientData/>
  </xdr:oneCellAnchor>
  <xdr:twoCellAnchor>
    <xdr:from>
      <xdr:col>8</xdr:col>
      <xdr:colOff>217715</xdr:colOff>
      <xdr:row>9</xdr:row>
      <xdr:rowOff>193222</xdr:rowOff>
    </xdr:from>
    <xdr:to>
      <xdr:col>16</xdr:col>
      <xdr:colOff>247651</xdr:colOff>
      <xdr:row>11</xdr:row>
      <xdr:rowOff>166007</xdr:rowOff>
    </xdr:to>
    <xdr:sp macro="" textlink="">
      <xdr:nvSpPr>
        <xdr:cNvPr id="2086" name="テキスト ボックス 2085">
          <a:extLst>
            <a:ext uri="{FF2B5EF4-FFF2-40B4-BE49-F238E27FC236}">
              <a16:creationId xmlns:a16="http://schemas.microsoft.com/office/drawing/2014/main" id="{FB3B2777-2DAC-4B9F-A401-5362893A5F03}"/>
            </a:ext>
          </a:extLst>
        </xdr:cNvPr>
        <xdr:cNvSpPr txBox="1"/>
      </xdr:nvSpPr>
      <xdr:spPr>
        <a:xfrm>
          <a:off x="4599215" y="3894365"/>
          <a:ext cx="2533650" cy="598713"/>
        </a:xfrm>
        <a:prstGeom prst="wedgeRoundRectCallout">
          <a:avLst>
            <a:gd name="adj1" fmla="val 20264"/>
            <a:gd name="adj2" fmla="val 91152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今回の請求金額を記載</a:t>
          </a:r>
        </a:p>
      </xdr:txBody>
    </xdr:sp>
    <xdr:clientData/>
  </xdr:twoCellAnchor>
  <xdr:twoCellAnchor>
    <xdr:from>
      <xdr:col>19</xdr:col>
      <xdr:colOff>204107</xdr:colOff>
      <xdr:row>11</xdr:row>
      <xdr:rowOff>217715</xdr:rowOff>
    </xdr:from>
    <xdr:to>
      <xdr:col>41</xdr:col>
      <xdr:colOff>122465</xdr:colOff>
      <xdr:row>17</xdr:row>
      <xdr:rowOff>81643</xdr:rowOff>
    </xdr:to>
    <xdr:sp macro="" textlink="">
      <xdr:nvSpPr>
        <xdr:cNvPr id="2087" name="フローチャート: 代替処理 2086">
          <a:extLst>
            <a:ext uri="{FF2B5EF4-FFF2-40B4-BE49-F238E27FC236}">
              <a16:creationId xmlns:a16="http://schemas.microsoft.com/office/drawing/2014/main" id="{80F0A324-0445-666D-1860-5D6FF641B4B6}"/>
            </a:ext>
          </a:extLst>
        </xdr:cNvPr>
        <xdr:cNvSpPr/>
      </xdr:nvSpPr>
      <xdr:spPr>
        <a:xfrm>
          <a:off x="8028214" y="4544786"/>
          <a:ext cx="6803572" cy="2054678"/>
        </a:xfrm>
        <a:prstGeom prst="flowChartAlternateProcess">
          <a:avLst/>
        </a:prstGeom>
        <a:noFill/>
        <a:ln w="38100">
          <a:solidFill>
            <a:srgbClr val="00B05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30</xdr:row>
      <xdr:rowOff>204107</xdr:rowOff>
    </xdr:from>
    <xdr:to>
      <xdr:col>25</xdr:col>
      <xdr:colOff>122464</xdr:colOff>
      <xdr:row>32</xdr:row>
      <xdr:rowOff>108857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81369ED-F342-4C21-A8B6-E91676FFA8DB}"/>
            </a:ext>
          </a:extLst>
        </xdr:cNvPr>
        <xdr:cNvSpPr/>
      </xdr:nvSpPr>
      <xdr:spPr>
        <a:xfrm>
          <a:off x="5946321" y="12450536"/>
          <a:ext cx="2000250" cy="748392"/>
        </a:xfrm>
        <a:prstGeom prst="wedgeRoundRectCallout">
          <a:avLst>
            <a:gd name="adj1" fmla="val 20028"/>
            <a:gd name="adj2" fmla="val 83452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税率ごとの合計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税率ごとの税額</a:t>
          </a:r>
          <a:endParaRPr kumimoji="1" lang="en-US" altLang="ja-JP" sz="160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42</xdr:col>
      <xdr:colOff>40821</xdr:colOff>
      <xdr:row>1</xdr:row>
      <xdr:rowOff>13607</xdr:rowOff>
    </xdr:from>
    <xdr:to>
      <xdr:col>47</xdr:col>
      <xdr:colOff>57150</xdr:colOff>
      <xdr:row>3</xdr:row>
      <xdr:rowOff>13607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ED483DE-3DC2-4C54-9F03-754D4667F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5321" y="748393"/>
          <a:ext cx="15811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258536</xdr:colOff>
      <xdr:row>15</xdr:row>
      <xdr:rowOff>244928</xdr:rowOff>
    </xdr:from>
    <xdr:ext cx="2979963" cy="692388"/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9AEAE42C-4E57-4DB3-82E0-B5E0F36EE04E}"/>
            </a:ext>
          </a:extLst>
        </xdr:cNvPr>
        <xdr:cNvSpPr/>
      </xdr:nvSpPr>
      <xdr:spPr>
        <a:xfrm>
          <a:off x="2136322" y="6000749"/>
          <a:ext cx="2979963" cy="692388"/>
        </a:xfrm>
        <a:prstGeom prst="wedgeRoundRectCallout">
          <a:avLst>
            <a:gd name="adj1" fmla="val -21222"/>
            <a:gd name="adj2" fmla="val 124207"/>
            <a:gd name="adj3" fmla="val 16667"/>
          </a:avLst>
        </a:prstGeom>
        <a:solidFill>
          <a:srgbClr val="EFF9FF"/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工事名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正式名称＋場所（市町村）</a:t>
          </a:r>
          <a:endParaRPr kumimoji="1" lang="en-US" altLang="ja-JP" sz="16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504263</xdr:colOff>
      <xdr:row>38</xdr:row>
      <xdr:rowOff>201706</xdr:rowOff>
    </xdr:from>
    <xdr:to>
      <xdr:col>20</xdr:col>
      <xdr:colOff>177768</xdr:colOff>
      <xdr:row>68</xdr:row>
      <xdr:rowOff>229589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6D1F798-1129-4CEC-A609-737471050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263" y="10219765"/>
          <a:ext cx="13165387" cy="7087589"/>
        </a:xfrm>
        <a:prstGeom prst="rect">
          <a:avLst/>
        </a:prstGeom>
      </xdr:spPr>
    </xdr:pic>
    <xdr:clientData/>
  </xdr:twoCellAnchor>
  <xdr:twoCellAnchor editAs="absolute">
    <xdr:from>
      <xdr:col>1</xdr:col>
      <xdr:colOff>6163</xdr:colOff>
      <xdr:row>3</xdr:row>
      <xdr:rowOff>11206</xdr:rowOff>
    </xdr:from>
    <xdr:to>
      <xdr:col>20</xdr:col>
      <xdr:colOff>183933</xdr:colOff>
      <xdr:row>33</xdr:row>
      <xdr:rowOff>39089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2900B7-9FE7-4EB7-B3FB-FD1D3397A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428" y="1255059"/>
          <a:ext cx="13165387" cy="7087589"/>
        </a:xfrm>
        <a:prstGeom prst="rect">
          <a:avLst/>
        </a:prstGeom>
      </xdr:spPr>
    </xdr:pic>
    <xdr:clientData/>
  </xdr:twoCellAnchor>
  <xdr:twoCellAnchor>
    <xdr:from>
      <xdr:col>1</xdr:col>
      <xdr:colOff>26894</xdr:colOff>
      <xdr:row>4</xdr:row>
      <xdr:rowOff>112059</xdr:rowOff>
    </xdr:from>
    <xdr:to>
      <xdr:col>2</xdr:col>
      <xdr:colOff>36419</xdr:colOff>
      <xdr:row>6</xdr:row>
      <xdr:rowOff>52107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A599ED5-1B6B-4F7D-BCD0-343AF2FEF2FB}"/>
            </a:ext>
          </a:extLst>
        </xdr:cNvPr>
        <xdr:cNvSpPr/>
      </xdr:nvSpPr>
      <xdr:spPr>
        <a:xfrm>
          <a:off x="710453" y="1591235"/>
          <a:ext cx="693084" cy="410696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123264</xdr:colOff>
      <xdr:row>30</xdr:row>
      <xdr:rowOff>5604</xdr:rowOff>
    </xdr:from>
    <xdr:to>
      <xdr:col>5</xdr:col>
      <xdr:colOff>67235</xdr:colOff>
      <xdr:row>32</xdr:row>
      <xdr:rowOff>145677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5E055B-AF4C-4217-AFEC-7332EE5CCCB7}"/>
            </a:ext>
          </a:extLst>
        </xdr:cNvPr>
        <xdr:cNvSpPr/>
      </xdr:nvSpPr>
      <xdr:spPr>
        <a:xfrm>
          <a:off x="1311088" y="7603192"/>
          <a:ext cx="1994647" cy="61072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407333</xdr:colOff>
      <xdr:row>66</xdr:row>
      <xdr:rowOff>161364</xdr:rowOff>
    </xdr:from>
    <xdr:ext cx="3359352" cy="540767"/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30403C16-9F70-497C-BA5F-F1B0C8AB0546}"/>
            </a:ext>
          </a:extLst>
        </xdr:cNvPr>
        <xdr:cNvSpPr/>
      </xdr:nvSpPr>
      <xdr:spPr>
        <a:xfrm>
          <a:off x="7747186" y="16768482"/>
          <a:ext cx="3359352" cy="540767"/>
        </a:xfrm>
        <a:prstGeom prst="wedgeRoundRectCallout">
          <a:avLst>
            <a:gd name="adj1" fmla="val -22323"/>
            <a:gd name="adj2" fmla="val -104549"/>
            <a:gd name="adj3" fmla="val 16667"/>
          </a:avLst>
        </a:prstGeom>
        <a:solidFill>
          <a:srgbClr val="E1FFE1"/>
        </a:solidFill>
        <a:ln w="28575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lIns="72000" tIns="72000" rIns="72000" bIns="72000" rtlCol="0" anchor="t">
          <a:spAutoFit/>
        </a:bodyPr>
        <a:lstStyle/>
        <a:p>
          <a:pPr algn="l"/>
          <a:r>
            <a:rPr kumimoji="1" lang="en-US" altLang="ja-JP" sz="1600" b="1"/>
            <a:t>1</a:t>
          </a:r>
          <a:r>
            <a:rPr kumimoji="1" lang="ja-JP" altLang="en-US" sz="1600" b="1"/>
            <a:t>ページに収まっていることを確認</a:t>
          </a:r>
        </a:p>
      </xdr:txBody>
    </xdr:sp>
    <xdr:clientData/>
  </xdr:oneCellAnchor>
  <xdr:twoCellAnchor editAs="absolute">
    <xdr:from>
      <xdr:col>1</xdr:col>
      <xdr:colOff>43143</xdr:colOff>
      <xdr:row>74</xdr:row>
      <xdr:rowOff>33618</xdr:rowOff>
    </xdr:from>
    <xdr:to>
      <xdr:col>12</xdr:col>
      <xdr:colOff>602323</xdr:colOff>
      <xdr:row>94</xdr:row>
      <xdr:rowOff>11155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55DA56-6BA3-D057-4D9E-5A61ECF9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408" y="19128442"/>
          <a:ext cx="8078327" cy="4885713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337105</xdr:colOff>
      <xdr:row>89</xdr:row>
      <xdr:rowOff>96313</xdr:rowOff>
    </xdr:from>
    <xdr:to>
      <xdr:col>4</xdr:col>
      <xdr:colOff>360451</xdr:colOff>
      <xdr:row>90</xdr:row>
      <xdr:rowOff>190501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181B259D-D1BF-7D8C-9D2C-F3465F848D1A}"/>
            </a:ext>
          </a:extLst>
        </xdr:cNvPr>
        <xdr:cNvSpPr/>
      </xdr:nvSpPr>
      <xdr:spPr>
        <a:xfrm>
          <a:off x="841370" y="22922695"/>
          <a:ext cx="2074022" cy="329512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9</xdr:col>
      <xdr:colOff>598995</xdr:colOff>
      <xdr:row>92</xdr:row>
      <xdr:rowOff>50098</xdr:rowOff>
    </xdr:from>
    <xdr:to>
      <xdr:col>11</xdr:col>
      <xdr:colOff>244994</xdr:colOff>
      <xdr:row>93</xdr:row>
      <xdr:rowOff>224118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16C3F772-948A-D470-8B68-EE742FB11ED0}"/>
            </a:ext>
          </a:extLst>
        </xdr:cNvPr>
        <xdr:cNvSpPr/>
      </xdr:nvSpPr>
      <xdr:spPr>
        <a:xfrm>
          <a:off x="6571730" y="23582451"/>
          <a:ext cx="1013117" cy="40934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82363</xdr:colOff>
      <xdr:row>90</xdr:row>
      <xdr:rowOff>36281</xdr:rowOff>
    </xdr:from>
    <xdr:ext cx="2472578" cy="540767"/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9C782C49-967C-41B3-96F0-A811C34DF4F0}"/>
            </a:ext>
          </a:extLst>
        </xdr:cNvPr>
        <xdr:cNvSpPr/>
      </xdr:nvSpPr>
      <xdr:spPr>
        <a:xfrm>
          <a:off x="7422216" y="22896281"/>
          <a:ext cx="2472578" cy="540767"/>
        </a:xfrm>
        <a:prstGeom prst="wedgeRoundRectCallout">
          <a:avLst>
            <a:gd name="adj1" fmla="val -44491"/>
            <a:gd name="adj2" fmla="val 86063"/>
            <a:gd name="adj3" fmla="val 16667"/>
          </a:avLst>
        </a:prstGeom>
        <a:solidFill>
          <a:srgbClr val="E1FFE1"/>
        </a:solidFill>
        <a:ln w="28575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spAutoFit/>
        </a:bodyPr>
        <a:lstStyle/>
        <a:p>
          <a:pPr algn="ctr"/>
          <a:r>
            <a:rPr kumimoji="1" lang="ja-JP" altLang="en-US" sz="1600" b="1"/>
            <a:t>保存をクリックし完了</a:t>
          </a:r>
        </a:p>
      </xdr:txBody>
    </xdr:sp>
    <xdr:clientData/>
  </xdr:oneCellAnchor>
  <xdr:twoCellAnchor editAs="oneCell">
    <xdr:from>
      <xdr:col>1</xdr:col>
      <xdr:colOff>0</xdr:colOff>
      <xdr:row>105</xdr:row>
      <xdr:rowOff>0</xdr:rowOff>
    </xdr:from>
    <xdr:to>
      <xdr:col>20</xdr:col>
      <xdr:colOff>177770</xdr:colOff>
      <xdr:row>135</xdr:row>
      <xdr:rowOff>27883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7671E1E-626F-446E-8511-664608BB6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59" y="25986441"/>
          <a:ext cx="13165387" cy="7087589"/>
        </a:xfrm>
        <a:prstGeom prst="rect">
          <a:avLst/>
        </a:prstGeom>
      </xdr:spPr>
    </xdr:pic>
    <xdr:clientData/>
  </xdr:twoCellAnchor>
  <xdr:oneCellAnchor>
    <xdr:from>
      <xdr:col>2</xdr:col>
      <xdr:colOff>235883</xdr:colOff>
      <xdr:row>5</xdr:row>
      <xdr:rowOff>122703</xdr:rowOff>
    </xdr:from>
    <xdr:ext cx="2104706" cy="540767"/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AEA1868-78FC-4CDA-8D53-C93962FED871}"/>
            </a:ext>
          </a:extLst>
        </xdr:cNvPr>
        <xdr:cNvSpPr/>
      </xdr:nvSpPr>
      <xdr:spPr>
        <a:xfrm>
          <a:off x="1423707" y="1837203"/>
          <a:ext cx="2104706" cy="540767"/>
        </a:xfrm>
        <a:prstGeom prst="wedgeRoundRectCallout">
          <a:avLst>
            <a:gd name="adj1" fmla="val -67210"/>
            <a:gd name="adj2" fmla="val -49849"/>
            <a:gd name="adj3" fmla="val 16667"/>
          </a:avLst>
        </a:prstGeom>
        <a:solidFill>
          <a:srgbClr val="E1FFE1"/>
        </a:solidFill>
        <a:ln w="28575">
          <a:solidFill>
            <a:srgbClr val="0099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lIns="108000" tIns="72000" rIns="108000" bIns="72000" rtlCol="0" anchor="t">
          <a:spAutoFit/>
        </a:bodyPr>
        <a:lstStyle/>
        <a:p>
          <a:pPr algn="l"/>
          <a:r>
            <a:rPr kumimoji="1" lang="ja-JP" altLang="en-US" sz="1600" b="1"/>
            <a:t>ファイルをクリック</a:t>
          </a:r>
        </a:p>
      </xdr:txBody>
    </xdr:sp>
    <xdr:clientData/>
  </xdr:oneCellAnchor>
  <xdr:twoCellAnchor>
    <xdr:from>
      <xdr:col>3</xdr:col>
      <xdr:colOff>387724</xdr:colOff>
      <xdr:row>48</xdr:row>
      <xdr:rowOff>0</xdr:rowOff>
    </xdr:from>
    <xdr:to>
      <xdr:col>7</xdr:col>
      <xdr:colOff>190499</xdr:colOff>
      <xdr:row>50</xdr:row>
      <xdr:rowOff>44824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A195941-B04E-4033-8019-F6D37DEAF9A2}"/>
            </a:ext>
          </a:extLst>
        </xdr:cNvPr>
        <xdr:cNvSpPr/>
      </xdr:nvSpPr>
      <xdr:spPr>
        <a:xfrm>
          <a:off x="2259106" y="12371294"/>
          <a:ext cx="2537011" cy="515471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358589</xdr:colOff>
      <xdr:row>42</xdr:row>
      <xdr:rowOff>123266</xdr:rowOff>
    </xdr:from>
    <xdr:to>
      <xdr:col>4</xdr:col>
      <xdr:colOff>672353</xdr:colOff>
      <xdr:row>46</xdr:row>
      <xdr:rowOff>190500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5FB2B83D-47C9-4FF5-8822-56319D89F4E1}"/>
            </a:ext>
          </a:extLst>
        </xdr:cNvPr>
        <xdr:cNvSpPr/>
      </xdr:nvSpPr>
      <xdr:spPr>
        <a:xfrm>
          <a:off x="2229971" y="11082619"/>
          <a:ext cx="997323" cy="1008528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257735</xdr:colOff>
      <xdr:row>56</xdr:row>
      <xdr:rowOff>112059</xdr:rowOff>
    </xdr:from>
    <xdr:to>
      <xdr:col>2</xdr:col>
      <xdr:colOff>212911</xdr:colOff>
      <xdr:row>58</xdr:row>
      <xdr:rowOff>112059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A95B3C0E-75E3-4150-AD18-82B8A45EB71A}"/>
            </a:ext>
          </a:extLst>
        </xdr:cNvPr>
        <xdr:cNvSpPr/>
      </xdr:nvSpPr>
      <xdr:spPr>
        <a:xfrm>
          <a:off x="762000" y="14365941"/>
          <a:ext cx="638735" cy="47064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321049</xdr:colOff>
      <xdr:row>45</xdr:row>
      <xdr:rowOff>131669</xdr:rowOff>
    </xdr:from>
    <xdr:ext cx="3154310" cy="920657"/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6BC71DDA-5D29-4B8E-82EC-EE72202182F2}"/>
            </a:ext>
          </a:extLst>
        </xdr:cNvPr>
        <xdr:cNvSpPr/>
      </xdr:nvSpPr>
      <xdr:spPr>
        <a:xfrm>
          <a:off x="4926667" y="11796993"/>
          <a:ext cx="3154310" cy="920657"/>
        </a:xfrm>
        <a:prstGeom prst="wedgeRoundRectCallout">
          <a:avLst>
            <a:gd name="adj1" fmla="val -58951"/>
            <a:gd name="adj2" fmla="val 42689"/>
            <a:gd name="adj3" fmla="val 16667"/>
          </a:avLst>
        </a:prstGeom>
        <a:solidFill>
          <a:srgbClr val="E1FFE1"/>
        </a:solidFill>
        <a:ln w="28575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lIns="72000" tIns="72000" rIns="72000" bIns="72000" rtlCol="0" anchor="t">
          <a:spAutoFit/>
        </a:bodyPr>
        <a:lstStyle/>
        <a:p>
          <a:pPr algn="l"/>
          <a:r>
            <a:rPr kumimoji="1" lang="ja-JP" altLang="en-US" sz="1600" b="1"/>
            <a:t>プリンターの一覧から</a:t>
          </a:r>
          <a:endParaRPr kumimoji="1" lang="en-US" altLang="ja-JP" sz="1600" b="1"/>
        </a:p>
        <a:p>
          <a:pPr algn="l"/>
          <a:r>
            <a:rPr kumimoji="1" lang="ja-JP" altLang="en-US" sz="1600" b="1"/>
            <a:t>「</a:t>
          </a:r>
          <a:r>
            <a:rPr kumimoji="1" lang="en-US" altLang="ja-JP" sz="1600" b="1">
              <a:solidFill>
                <a:srgbClr val="FF0000"/>
              </a:solidFill>
            </a:rPr>
            <a:t>Microsoft</a:t>
          </a:r>
          <a:r>
            <a:rPr kumimoji="1" lang="ja-JP" altLang="en-US" sz="1600" b="1">
              <a:solidFill>
                <a:srgbClr val="FF0000"/>
              </a:solidFill>
            </a:rPr>
            <a:t> </a:t>
          </a:r>
          <a:r>
            <a:rPr kumimoji="1" lang="en-US" altLang="ja-JP" sz="1600" b="1">
              <a:solidFill>
                <a:srgbClr val="FF0000"/>
              </a:solidFill>
            </a:rPr>
            <a:t>Print</a:t>
          </a:r>
          <a:r>
            <a:rPr kumimoji="1" lang="ja-JP" altLang="en-US" sz="1600" b="1">
              <a:solidFill>
                <a:srgbClr val="FF0000"/>
              </a:solidFill>
            </a:rPr>
            <a:t> </a:t>
          </a:r>
          <a:r>
            <a:rPr kumimoji="1" lang="en-US" altLang="ja-JP" sz="1600" b="1">
              <a:solidFill>
                <a:srgbClr val="FF0000"/>
              </a:solidFill>
            </a:rPr>
            <a:t>to</a:t>
          </a:r>
          <a:r>
            <a:rPr kumimoji="1" lang="ja-JP" altLang="en-US" sz="1600" b="1">
              <a:solidFill>
                <a:srgbClr val="FF0000"/>
              </a:solidFill>
            </a:rPr>
            <a:t> </a:t>
          </a:r>
          <a:r>
            <a:rPr kumimoji="1" lang="en-US" altLang="ja-JP" sz="1600" b="1">
              <a:solidFill>
                <a:srgbClr val="FF0000"/>
              </a:solidFill>
            </a:rPr>
            <a:t>PDF</a:t>
          </a:r>
          <a:r>
            <a:rPr kumimoji="1" lang="ja-JP" altLang="en-US" sz="1600" b="1"/>
            <a:t>」を選択</a:t>
          </a:r>
        </a:p>
      </xdr:txBody>
    </xdr:sp>
    <xdr:clientData/>
  </xdr:oneCellAnchor>
  <xdr:oneCellAnchor>
    <xdr:from>
      <xdr:col>5</xdr:col>
      <xdr:colOff>31376</xdr:colOff>
      <xdr:row>40</xdr:row>
      <xdr:rowOff>86286</xdr:rowOff>
    </xdr:from>
    <xdr:ext cx="1702400" cy="540767"/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8367F24F-EC46-4D88-A59A-B1A2AEEA3FF4}"/>
            </a:ext>
          </a:extLst>
        </xdr:cNvPr>
        <xdr:cNvSpPr/>
      </xdr:nvSpPr>
      <xdr:spPr>
        <a:xfrm>
          <a:off x="3269876" y="10574992"/>
          <a:ext cx="1702400" cy="540767"/>
        </a:xfrm>
        <a:prstGeom prst="wedgeRoundRectCallout">
          <a:avLst>
            <a:gd name="adj1" fmla="val -60476"/>
            <a:gd name="adj2" fmla="val 99122"/>
            <a:gd name="adj3" fmla="val 16667"/>
          </a:avLst>
        </a:prstGeom>
        <a:solidFill>
          <a:srgbClr val="E1FFE1"/>
        </a:solidFill>
        <a:ln w="28575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lIns="108000" tIns="72000" rIns="108000" bIns="72000" rtlCol="0" anchor="t">
          <a:spAutoFit/>
        </a:bodyPr>
        <a:lstStyle/>
        <a:p>
          <a:pPr algn="l"/>
          <a:r>
            <a:rPr kumimoji="1" lang="ja-JP" altLang="en-US" sz="1600" b="1"/>
            <a:t>印刷をクリック</a:t>
          </a:r>
        </a:p>
      </xdr:txBody>
    </xdr:sp>
    <xdr:clientData/>
  </xdr:oneCellAnchor>
  <xdr:oneCellAnchor>
    <xdr:from>
      <xdr:col>1</xdr:col>
      <xdr:colOff>138393</xdr:colOff>
      <xdr:row>59</xdr:row>
      <xdr:rowOff>154082</xdr:rowOff>
    </xdr:from>
    <xdr:ext cx="1627588" cy="540767"/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C6FA848F-D8F9-4A45-9766-387FC0ADAD8D}"/>
            </a:ext>
          </a:extLst>
        </xdr:cNvPr>
        <xdr:cNvSpPr/>
      </xdr:nvSpPr>
      <xdr:spPr>
        <a:xfrm>
          <a:off x="642658" y="15113935"/>
          <a:ext cx="1627588" cy="540767"/>
        </a:xfrm>
        <a:prstGeom prst="wedgeRoundRectCallout">
          <a:avLst>
            <a:gd name="adj1" fmla="val -23157"/>
            <a:gd name="adj2" fmla="val -112791"/>
            <a:gd name="adj3" fmla="val 16667"/>
          </a:avLst>
        </a:prstGeom>
        <a:solidFill>
          <a:srgbClr val="E1FFE1"/>
        </a:solidFill>
        <a:ln w="28575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lIns="72000" tIns="72000" rIns="72000" bIns="72000" rtlCol="0" anchor="t">
          <a:spAutoFit/>
        </a:bodyPr>
        <a:lstStyle/>
        <a:p>
          <a:pPr algn="l"/>
          <a:r>
            <a:rPr kumimoji="1" lang="ja-JP" altLang="en-US" sz="1600" b="1"/>
            <a:t>印刷をクリック</a:t>
          </a:r>
        </a:p>
      </xdr:txBody>
    </xdr:sp>
    <xdr:clientData/>
  </xdr:oneCellAnchor>
  <xdr:twoCellAnchor>
    <xdr:from>
      <xdr:col>2</xdr:col>
      <xdr:colOff>472355</xdr:colOff>
      <xdr:row>50</xdr:row>
      <xdr:rowOff>80190</xdr:rowOff>
    </xdr:from>
    <xdr:to>
      <xdr:col>3</xdr:col>
      <xdr:colOff>146620</xdr:colOff>
      <xdr:row>56</xdr:row>
      <xdr:rowOff>199531</xdr:rowOff>
    </xdr:to>
    <xdr:sp macro="" textlink="">
      <xdr:nvSpPr>
        <xdr:cNvPr id="34" name="矢印: 右 33">
          <a:extLst>
            <a:ext uri="{FF2B5EF4-FFF2-40B4-BE49-F238E27FC236}">
              <a16:creationId xmlns:a16="http://schemas.microsoft.com/office/drawing/2014/main" id="{7A823083-9748-FB5E-51EE-BEDB31BFF888}"/>
            </a:ext>
          </a:extLst>
        </xdr:cNvPr>
        <xdr:cNvSpPr/>
      </xdr:nvSpPr>
      <xdr:spPr>
        <a:xfrm rot="18196188">
          <a:off x="1073450" y="13508860"/>
          <a:ext cx="1531282" cy="357823"/>
        </a:xfrm>
        <a:prstGeom prst="rightArrow">
          <a:avLst>
            <a:gd name="adj1" fmla="val 36344"/>
            <a:gd name="adj2" fmla="val 5981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352985</xdr:colOff>
      <xdr:row>44</xdr:row>
      <xdr:rowOff>123263</xdr:rowOff>
    </xdr:from>
    <xdr:to>
      <xdr:col>3</xdr:col>
      <xdr:colOff>319368</xdr:colOff>
      <xdr:row>48</xdr:row>
      <xdr:rowOff>184896</xdr:rowOff>
    </xdr:to>
    <xdr:sp macro="" textlink="">
      <xdr:nvSpPr>
        <xdr:cNvPr id="35" name="矢印: 下カーブ 34">
          <a:extLst>
            <a:ext uri="{FF2B5EF4-FFF2-40B4-BE49-F238E27FC236}">
              <a16:creationId xmlns:a16="http://schemas.microsoft.com/office/drawing/2014/main" id="{578D13CC-3FF5-E8BB-DB3B-38ED0F68EFF8}"/>
            </a:ext>
          </a:extLst>
        </xdr:cNvPr>
        <xdr:cNvSpPr/>
      </xdr:nvSpPr>
      <xdr:spPr>
        <a:xfrm rot="16200000">
          <a:off x="1364316" y="11729756"/>
          <a:ext cx="1002927" cy="649941"/>
        </a:xfrm>
        <a:prstGeom prst="curvedDownArrow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</xdr:col>
      <xdr:colOff>212911</xdr:colOff>
      <xdr:row>125</xdr:row>
      <xdr:rowOff>156882</xdr:rowOff>
    </xdr:from>
    <xdr:to>
      <xdr:col>2</xdr:col>
      <xdr:colOff>542469</xdr:colOff>
      <xdr:row>127</xdr:row>
      <xdr:rowOff>95578</xdr:rowOff>
    </xdr:to>
    <xdr:sp macro="" textlink="">
      <xdr:nvSpPr>
        <xdr:cNvPr id="36" name="四角形: 角を丸くする 35">
          <a:extLst>
            <a:ext uri="{FF2B5EF4-FFF2-40B4-BE49-F238E27FC236}">
              <a16:creationId xmlns:a16="http://schemas.microsoft.com/office/drawing/2014/main" id="{73EF04FE-F909-4247-B214-E464AA648D8D}"/>
            </a:ext>
          </a:extLst>
        </xdr:cNvPr>
        <xdr:cNvSpPr/>
      </xdr:nvSpPr>
      <xdr:spPr>
        <a:xfrm>
          <a:off x="717176" y="31611794"/>
          <a:ext cx="1013117" cy="40934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342900</xdr:colOff>
      <xdr:row>108</xdr:row>
      <xdr:rowOff>129988</xdr:rowOff>
    </xdr:from>
    <xdr:to>
      <xdr:col>7</xdr:col>
      <xdr:colOff>493058</xdr:colOff>
      <xdr:row>111</xdr:row>
      <xdr:rowOff>179294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6AABFD47-735C-4C49-A793-3C99DDB3E92A}"/>
            </a:ext>
          </a:extLst>
        </xdr:cNvPr>
        <xdr:cNvSpPr/>
      </xdr:nvSpPr>
      <xdr:spPr>
        <a:xfrm>
          <a:off x="2214282" y="27584400"/>
          <a:ext cx="2884394" cy="75527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</xdr:col>
      <xdr:colOff>663387</xdr:colOff>
      <xdr:row>113</xdr:row>
      <xdr:rowOff>114300</xdr:rowOff>
    </xdr:from>
    <xdr:to>
      <xdr:col>9</xdr:col>
      <xdr:colOff>280147</xdr:colOff>
      <xdr:row>117</xdr:row>
      <xdr:rowOff>212911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8FD3EF0C-E07B-4AFC-A361-A487CF836260}"/>
            </a:ext>
          </a:extLst>
        </xdr:cNvPr>
        <xdr:cNvSpPr/>
      </xdr:nvSpPr>
      <xdr:spPr>
        <a:xfrm>
          <a:off x="5269005" y="28745329"/>
          <a:ext cx="983877" cy="103990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174585</xdr:colOff>
      <xdr:row>110</xdr:row>
      <xdr:rowOff>209578</xdr:rowOff>
    </xdr:from>
    <xdr:to>
      <xdr:col>3</xdr:col>
      <xdr:colOff>528701</xdr:colOff>
      <xdr:row>125</xdr:row>
      <xdr:rowOff>192817</xdr:rowOff>
    </xdr:to>
    <xdr:sp macro="" textlink="">
      <xdr:nvSpPr>
        <xdr:cNvPr id="39" name="矢印: 右 38">
          <a:extLst>
            <a:ext uri="{FF2B5EF4-FFF2-40B4-BE49-F238E27FC236}">
              <a16:creationId xmlns:a16="http://schemas.microsoft.com/office/drawing/2014/main" id="{ABE5BF7D-FAF8-46BA-8F0C-A553464CFB1B}"/>
            </a:ext>
          </a:extLst>
        </xdr:cNvPr>
        <xdr:cNvSpPr/>
      </xdr:nvSpPr>
      <xdr:spPr>
        <a:xfrm rot="17413861">
          <a:off x="466479" y="29646890"/>
          <a:ext cx="3513091" cy="354116"/>
        </a:xfrm>
        <a:prstGeom prst="rightArrow">
          <a:avLst>
            <a:gd name="adj1" fmla="val 36344"/>
            <a:gd name="adj2" fmla="val 5981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591106</xdr:colOff>
      <xdr:row>111</xdr:row>
      <xdr:rowOff>219168</xdr:rowOff>
    </xdr:from>
    <xdr:to>
      <xdr:col>8</xdr:col>
      <xdr:colOff>109813</xdr:colOff>
      <xdr:row>113</xdr:row>
      <xdr:rowOff>101321</xdr:rowOff>
    </xdr:to>
    <xdr:sp macro="" textlink="">
      <xdr:nvSpPr>
        <xdr:cNvPr id="40" name="矢印: 右 39">
          <a:extLst>
            <a:ext uri="{FF2B5EF4-FFF2-40B4-BE49-F238E27FC236}">
              <a16:creationId xmlns:a16="http://schemas.microsoft.com/office/drawing/2014/main" id="{E4824F9C-2994-4E66-A38E-F247B4500924}"/>
            </a:ext>
          </a:extLst>
        </xdr:cNvPr>
        <xdr:cNvSpPr/>
      </xdr:nvSpPr>
      <xdr:spPr>
        <a:xfrm rot="2417897">
          <a:off x="4513165" y="28312315"/>
          <a:ext cx="885824" cy="352800"/>
        </a:xfrm>
        <a:prstGeom prst="rightArrow">
          <a:avLst>
            <a:gd name="adj1" fmla="val 36344"/>
            <a:gd name="adj2" fmla="val 59815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0938-2BBF-4C02-825D-F2DD24CE03CA}">
  <sheetPr>
    <pageSetUpPr fitToPage="1"/>
  </sheetPr>
  <dimension ref="A1:BZ39"/>
  <sheetViews>
    <sheetView showGridLines="0" tabSelected="1" view="pageBreakPreview" zoomScale="70" zoomScaleNormal="80" zoomScaleSheetLayoutView="70" workbookViewId="0">
      <selection activeCell="AO23" sqref="AO23"/>
    </sheetView>
  </sheetViews>
  <sheetFormatPr defaultRowHeight="25.5"/>
  <cols>
    <col min="1" max="40" width="4.125" style="9" customWidth="1"/>
    <col min="41" max="41" width="20.625" style="9" customWidth="1"/>
    <col min="42" max="78" width="4.125" style="9" customWidth="1"/>
    <col min="79" max="16384" width="9" style="10"/>
  </cols>
  <sheetData>
    <row r="1" spans="1:41" ht="57.75">
      <c r="A1" s="84" t="s">
        <v>57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</row>
    <row r="2" spans="1:41" ht="39.950000000000003" customHeight="1">
      <c r="B2" s="11"/>
      <c r="C2" s="11"/>
      <c r="D2" s="11"/>
      <c r="E2" s="11"/>
      <c r="F2" s="11"/>
      <c r="G2" s="11"/>
      <c r="H2" s="11"/>
      <c r="I2" s="11"/>
      <c r="J2" s="11"/>
      <c r="AO2" s="57" t="s">
        <v>55</v>
      </c>
    </row>
    <row r="3" spans="1:41" ht="42">
      <c r="A3" s="12" t="s">
        <v>3</v>
      </c>
      <c r="B3" s="13"/>
      <c r="C3" s="14"/>
      <c r="D3" s="14"/>
      <c r="E3" s="14"/>
      <c r="F3" s="14"/>
      <c r="G3" s="14"/>
      <c r="H3" s="14"/>
      <c r="I3" s="14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O3" s="58" t="s">
        <v>56</v>
      </c>
    </row>
    <row r="4" spans="1:41" ht="42.75" thickBot="1">
      <c r="A4" s="12"/>
      <c r="B4" s="13"/>
      <c r="C4" s="14"/>
      <c r="D4" s="14"/>
      <c r="E4" s="14"/>
      <c r="F4" s="14"/>
      <c r="G4" s="14"/>
      <c r="H4" s="14"/>
      <c r="I4" s="14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O4" s="59"/>
    </row>
    <row r="5" spans="1:41" ht="30" customHeight="1" thickBot="1">
      <c r="A5" s="15"/>
      <c r="B5" s="13"/>
      <c r="C5" s="14"/>
      <c r="D5" s="14"/>
      <c r="E5" s="14"/>
      <c r="F5" s="14"/>
      <c r="G5" s="14"/>
      <c r="H5" s="14"/>
      <c r="I5" s="14"/>
      <c r="Z5" s="85" t="s">
        <v>5</v>
      </c>
      <c r="AA5" s="86"/>
      <c r="AB5" s="86"/>
      <c r="AC5" s="87"/>
      <c r="AD5" s="88" t="s">
        <v>33</v>
      </c>
      <c r="AE5" s="89"/>
      <c r="AF5" s="90"/>
      <c r="AG5" s="90"/>
      <c r="AH5" s="90"/>
      <c r="AI5" s="90"/>
      <c r="AJ5" s="90"/>
      <c r="AK5" s="90"/>
      <c r="AL5" s="90"/>
      <c r="AM5" s="16"/>
    </row>
    <row r="6" spans="1:41" ht="23.1" customHeight="1" thickBot="1"/>
    <row r="7" spans="1:41" ht="27" customHeight="1">
      <c r="A7" s="17" t="s">
        <v>4</v>
      </c>
      <c r="N7" s="18"/>
      <c r="O7" s="18"/>
      <c r="S7" s="91" t="s">
        <v>7</v>
      </c>
      <c r="T7" s="92"/>
      <c r="U7" s="92"/>
      <c r="V7" s="93"/>
      <c r="W7" s="68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70"/>
    </row>
    <row r="8" spans="1:41" ht="27" customHeight="1">
      <c r="S8" s="94"/>
      <c r="T8" s="95"/>
      <c r="U8" s="95"/>
      <c r="V8" s="96"/>
      <c r="W8" s="71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3"/>
    </row>
    <row r="9" spans="1:41">
      <c r="A9" s="175"/>
      <c r="B9" s="175"/>
      <c r="C9" s="175"/>
      <c r="D9" s="24" t="s">
        <v>0</v>
      </c>
      <c r="E9" s="1"/>
      <c r="F9" s="24" t="s">
        <v>1</v>
      </c>
      <c r="G9" s="8"/>
      <c r="H9" s="24" t="s">
        <v>2</v>
      </c>
      <c r="S9" s="97" t="s">
        <v>8</v>
      </c>
      <c r="T9" s="98"/>
      <c r="U9" s="98"/>
      <c r="V9" s="99"/>
      <c r="W9" s="74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6"/>
    </row>
    <row r="10" spans="1:41">
      <c r="S10" s="100"/>
      <c r="T10" s="101"/>
      <c r="U10" s="101"/>
      <c r="V10" s="102"/>
      <c r="W10" s="71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3"/>
    </row>
    <row r="11" spans="1:41" ht="27" customHeight="1">
      <c r="S11" s="94" t="s">
        <v>9</v>
      </c>
      <c r="T11" s="95"/>
      <c r="U11" s="95"/>
      <c r="V11" s="96"/>
      <c r="W11" s="74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6"/>
    </row>
    <row r="12" spans="1:41" ht="27" customHeight="1" thickBot="1">
      <c r="S12" s="124"/>
      <c r="T12" s="125"/>
      <c r="U12" s="125"/>
      <c r="V12" s="126"/>
      <c r="W12" s="77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9"/>
    </row>
    <row r="13" spans="1:41" ht="27" customHeight="1" thickBot="1"/>
    <row r="14" spans="1:41" ht="27" customHeight="1">
      <c r="A14" s="115" t="s">
        <v>6</v>
      </c>
      <c r="B14" s="116"/>
      <c r="C14" s="116"/>
      <c r="D14" s="116"/>
      <c r="E14" s="116"/>
      <c r="F14" s="117"/>
      <c r="G14" s="106" t="str">
        <f>IF(X39="","",X39)</f>
        <v/>
      </c>
      <c r="H14" s="107"/>
      <c r="I14" s="107"/>
      <c r="J14" s="107"/>
      <c r="K14" s="107"/>
      <c r="L14" s="107"/>
      <c r="M14" s="107"/>
      <c r="N14" s="107"/>
      <c r="O14" s="107"/>
      <c r="P14" s="108"/>
      <c r="S14" s="127" t="s">
        <v>35</v>
      </c>
      <c r="T14" s="128"/>
      <c r="U14" s="128"/>
      <c r="V14" s="129"/>
      <c r="W14" s="29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30"/>
    </row>
    <row r="15" spans="1:41" ht="27" customHeight="1">
      <c r="A15" s="118"/>
      <c r="B15" s="119"/>
      <c r="C15" s="119"/>
      <c r="D15" s="119"/>
      <c r="E15" s="119"/>
      <c r="F15" s="120"/>
      <c r="G15" s="109"/>
      <c r="H15" s="110"/>
      <c r="I15" s="110"/>
      <c r="J15" s="110"/>
      <c r="K15" s="110"/>
      <c r="L15" s="110"/>
      <c r="M15" s="110"/>
      <c r="N15" s="110"/>
      <c r="O15" s="110"/>
      <c r="P15" s="111"/>
      <c r="S15" s="103" t="s">
        <v>36</v>
      </c>
      <c r="T15" s="104"/>
      <c r="U15" s="104"/>
      <c r="V15" s="105"/>
      <c r="W15" s="31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32"/>
    </row>
    <row r="16" spans="1:41" ht="27" customHeight="1">
      <c r="A16" s="121"/>
      <c r="B16" s="122"/>
      <c r="C16" s="122"/>
      <c r="D16" s="122"/>
      <c r="E16" s="122"/>
      <c r="F16" s="123"/>
      <c r="G16" s="112"/>
      <c r="H16" s="113"/>
      <c r="I16" s="113"/>
      <c r="J16" s="113"/>
      <c r="K16" s="113"/>
      <c r="L16" s="113"/>
      <c r="M16" s="113"/>
      <c r="N16" s="113"/>
      <c r="O16" s="113"/>
      <c r="P16" s="114"/>
      <c r="S16" s="103" t="s">
        <v>10</v>
      </c>
      <c r="T16" s="104"/>
      <c r="U16" s="104"/>
      <c r="V16" s="105"/>
      <c r="X16" s="130"/>
      <c r="Y16" s="130"/>
      <c r="Z16" s="130"/>
      <c r="AA16" s="130"/>
      <c r="AB16" s="130"/>
      <c r="AC16" s="31"/>
      <c r="AD16" s="131" t="s">
        <v>11</v>
      </c>
      <c r="AE16" s="104"/>
      <c r="AF16" s="104"/>
      <c r="AG16" s="105"/>
      <c r="AH16" s="132"/>
      <c r="AI16" s="133"/>
      <c r="AJ16" s="133"/>
      <c r="AK16" s="133"/>
      <c r="AL16" s="133"/>
      <c r="AM16" s="134"/>
    </row>
    <row r="17" spans="1:39" ht="27" customHeight="1">
      <c r="S17" s="103" t="s">
        <v>12</v>
      </c>
      <c r="T17" s="104"/>
      <c r="U17" s="104"/>
      <c r="V17" s="105"/>
      <c r="W17" s="33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34"/>
    </row>
    <row r="18" spans="1:39" ht="27" customHeight="1" thickBot="1">
      <c r="A18" s="35"/>
      <c r="B18" s="35"/>
      <c r="C18" s="35"/>
      <c r="D18" s="35"/>
      <c r="E18" s="35"/>
      <c r="F18" s="35"/>
      <c r="G18" s="35"/>
      <c r="H18" s="36"/>
      <c r="I18" s="36"/>
      <c r="J18" s="36"/>
      <c r="K18" s="36"/>
      <c r="L18" s="36"/>
      <c r="M18" s="36"/>
      <c r="N18" s="25"/>
      <c r="O18" s="37"/>
      <c r="P18" s="37"/>
      <c r="Q18" s="23"/>
      <c r="S18" s="136" t="s">
        <v>13</v>
      </c>
      <c r="T18" s="137"/>
      <c r="U18" s="137"/>
      <c r="V18" s="138"/>
      <c r="W18" s="38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39"/>
    </row>
    <row r="19" spans="1:39" ht="27" customHeight="1"/>
    <row r="20" spans="1:39" s="44" customFormat="1" ht="27" customHeight="1" thickBo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  <c r="P20" s="43"/>
      <c r="Q20" s="40"/>
      <c r="R20" s="40"/>
      <c r="S20" s="40"/>
      <c r="T20" s="40"/>
      <c r="U20" s="41"/>
      <c r="V20" s="42"/>
      <c r="W20" s="42"/>
      <c r="X20" s="43"/>
      <c r="Y20" s="40"/>
      <c r="Z20" s="40"/>
      <c r="AA20" s="40"/>
      <c r="AB20" s="41"/>
      <c r="AC20" s="42"/>
      <c r="AD20" s="42"/>
      <c r="AE20" s="43"/>
      <c r="AF20" s="40"/>
      <c r="AG20" s="40"/>
      <c r="AH20" s="40"/>
      <c r="AI20" s="40"/>
      <c r="AJ20" s="40"/>
      <c r="AK20" s="40"/>
      <c r="AL20" s="40"/>
      <c r="AM20" s="45" t="s">
        <v>14</v>
      </c>
    </row>
    <row r="21" spans="1:39" ht="18" customHeight="1">
      <c r="A21" s="140" t="s">
        <v>30</v>
      </c>
      <c r="B21" s="141"/>
      <c r="C21" s="141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5"/>
      <c r="AF21" s="148" t="s">
        <v>15</v>
      </c>
      <c r="AG21" s="149"/>
      <c r="AH21" s="149"/>
      <c r="AI21" s="149"/>
      <c r="AJ21" s="149"/>
      <c r="AK21" s="149"/>
      <c r="AL21" s="149"/>
      <c r="AM21" s="150"/>
    </row>
    <row r="22" spans="1:39" ht="30" customHeight="1" thickBot="1">
      <c r="A22" s="142"/>
      <c r="B22" s="143"/>
      <c r="C22" s="143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7"/>
      <c r="AF22" s="151"/>
      <c r="AG22" s="151"/>
      <c r="AH22" s="151"/>
      <c r="AI22" s="151"/>
      <c r="AJ22" s="151"/>
      <c r="AK22" s="151"/>
      <c r="AL22" s="151"/>
      <c r="AM22" s="152"/>
    </row>
    <row r="23" spans="1:39" ht="33" customHeight="1" thickTop="1">
      <c r="A23" s="55" t="s">
        <v>37</v>
      </c>
      <c r="B23" s="56" t="s">
        <v>34</v>
      </c>
      <c r="C23" s="80" t="s">
        <v>16</v>
      </c>
      <c r="D23" s="81"/>
      <c r="E23" s="81"/>
      <c r="F23" s="81"/>
      <c r="G23" s="81"/>
      <c r="H23" s="81"/>
      <c r="I23" s="81"/>
      <c r="J23" s="81"/>
      <c r="K23" s="81"/>
      <c r="L23" s="81"/>
      <c r="M23" s="83"/>
      <c r="N23" s="80" t="s">
        <v>19</v>
      </c>
      <c r="O23" s="81"/>
      <c r="P23" s="83"/>
      <c r="Q23" s="80" t="s">
        <v>20</v>
      </c>
      <c r="R23" s="83"/>
      <c r="S23" s="80" t="s">
        <v>21</v>
      </c>
      <c r="T23" s="81"/>
      <c r="U23" s="81"/>
      <c r="V23" s="81"/>
      <c r="W23" s="83"/>
      <c r="X23" s="80" t="s">
        <v>54</v>
      </c>
      <c r="Y23" s="81"/>
      <c r="Z23" s="81"/>
      <c r="AA23" s="81"/>
      <c r="AB23" s="81"/>
      <c r="AC23" s="83"/>
      <c r="AD23" s="165" t="s">
        <v>17</v>
      </c>
      <c r="AE23" s="166"/>
      <c r="AF23" s="80" t="s">
        <v>18</v>
      </c>
      <c r="AG23" s="81"/>
      <c r="AH23" s="81"/>
      <c r="AI23" s="81"/>
      <c r="AJ23" s="81"/>
      <c r="AK23" s="81"/>
      <c r="AL23" s="81"/>
      <c r="AM23" s="82"/>
    </row>
    <row r="24" spans="1:39" ht="35.1" customHeight="1">
      <c r="A24" s="2"/>
      <c r="B24" s="7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61"/>
      <c r="O24" s="161"/>
      <c r="P24" s="161"/>
      <c r="Q24" s="162"/>
      <c r="R24" s="162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4"/>
      <c r="AE24" s="164"/>
      <c r="AF24" s="153"/>
      <c r="AG24" s="153"/>
      <c r="AH24" s="153"/>
      <c r="AI24" s="153"/>
      <c r="AJ24" s="153"/>
      <c r="AK24" s="153"/>
      <c r="AL24" s="153"/>
      <c r="AM24" s="154"/>
    </row>
    <row r="25" spans="1:39" ht="35.1" customHeight="1">
      <c r="A25" s="3"/>
      <c r="B25" s="4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6"/>
      <c r="O25" s="156"/>
      <c r="P25" s="156"/>
      <c r="Q25" s="157"/>
      <c r="R25" s="157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9"/>
      <c r="AE25" s="159"/>
      <c r="AF25" s="155"/>
      <c r="AG25" s="155"/>
      <c r="AH25" s="155"/>
      <c r="AI25" s="155"/>
      <c r="AJ25" s="155"/>
      <c r="AK25" s="155"/>
      <c r="AL25" s="155"/>
      <c r="AM25" s="160"/>
    </row>
    <row r="26" spans="1:39" ht="35.1" customHeight="1">
      <c r="A26" s="3"/>
      <c r="B26" s="4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6"/>
      <c r="O26" s="156"/>
      <c r="P26" s="156"/>
      <c r="Q26" s="157"/>
      <c r="R26" s="157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9"/>
      <c r="AE26" s="159"/>
      <c r="AF26" s="155"/>
      <c r="AG26" s="155"/>
      <c r="AH26" s="155"/>
      <c r="AI26" s="155"/>
      <c r="AJ26" s="155"/>
      <c r="AK26" s="155"/>
      <c r="AL26" s="155"/>
      <c r="AM26" s="160"/>
    </row>
    <row r="27" spans="1:39" ht="35.1" customHeight="1">
      <c r="A27" s="3"/>
      <c r="B27" s="4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6"/>
      <c r="O27" s="156"/>
      <c r="P27" s="156"/>
      <c r="Q27" s="157"/>
      <c r="R27" s="157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9"/>
      <c r="AE27" s="159"/>
      <c r="AF27" s="155"/>
      <c r="AG27" s="155"/>
      <c r="AH27" s="155"/>
      <c r="AI27" s="155"/>
      <c r="AJ27" s="155"/>
      <c r="AK27" s="155"/>
      <c r="AL27" s="155"/>
      <c r="AM27" s="160"/>
    </row>
    <row r="28" spans="1:39" ht="35.1" customHeight="1">
      <c r="A28" s="3"/>
      <c r="B28" s="4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6"/>
      <c r="O28" s="156"/>
      <c r="P28" s="156"/>
      <c r="Q28" s="157"/>
      <c r="R28" s="157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9"/>
      <c r="AE28" s="159"/>
      <c r="AF28" s="155"/>
      <c r="AG28" s="155"/>
      <c r="AH28" s="155"/>
      <c r="AI28" s="155"/>
      <c r="AJ28" s="155"/>
      <c r="AK28" s="155"/>
      <c r="AL28" s="155"/>
      <c r="AM28" s="160"/>
    </row>
    <row r="29" spans="1:39" ht="35.1" customHeight="1">
      <c r="A29" s="3"/>
      <c r="B29" s="4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156"/>
      <c r="P29" s="156"/>
      <c r="Q29" s="157"/>
      <c r="R29" s="157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9"/>
      <c r="AE29" s="159"/>
      <c r="AF29" s="155"/>
      <c r="AG29" s="155"/>
      <c r="AH29" s="155"/>
      <c r="AI29" s="155"/>
      <c r="AJ29" s="155"/>
      <c r="AK29" s="155"/>
      <c r="AL29" s="155"/>
      <c r="AM29" s="160"/>
    </row>
    <row r="30" spans="1:39" ht="35.1" customHeight="1">
      <c r="A30" s="3"/>
      <c r="B30" s="4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156"/>
      <c r="P30" s="156"/>
      <c r="Q30" s="157"/>
      <c r="R30" s="157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9"/>
      <c r="AE30" s="159"/>
      <c r="AF30" s="155"/>
      <c r="AG30" s="155"/>
      <c r="AH30" s="155"/>
      <c r="AI30" s="155"/>
      <c r="AJ30" s="155"/>
      <c r="AK30" s="155"/>
      <c r="AL30" s="155"/>
      <c r="AM30" s="160"/>
    </row>
    <row r="31" spans="1:39" ht="35.1" customHeight="1">
      <c r="A31" s="3"/>
      <c r="B31" s="4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156"/>
      <c r="P31" s="156"/>
      <c r="Q31" s="157"/>
      <c r="R31" s="157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9"/>
      <c r="AE31" s="159"/>
      <c r="AF31" s="155"/>
      <c r="AG31" s="155"/>
      <c r="AH31" s="155"/>
      <c r="AI31" s="155"/>
      <c r="AJ31" s="155"/>
      <c r="AK31" s="155"/>
      <c r="AL31" s="155"/>
      <c r="AM31" s="160"/>
    </row>
    <row r="32" spans="1:39" ht="35.1" customHeight="1">
      <c r="A32" s="3"/>
      <c r="B32" s="4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6"/>
      <c r="O32" s="156"/>
      <c r="P32" s="156"/>
      <c r="Q32" s="157"/>
      <c r="R32" s="157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9"/>
      <c r="AE32" s="159"/>
      <c r="AF32" s="155"/>
      <c r="AG32" s="155"/>
      <c r="AH32" s="155"/>
      <c r="AI32" s="155"/>
      <c r="AJ32" s="155"/>
      <c r="AK32" s="155"/>
      <c r="AL32" s="155"/>
      <c r="AM32" s="160"/>
    </row>
    <row r="33" spans="1:39" ht="35.1" customHeight="1" thickBot="1">
      <c r="A33" s="5"/>
      <c r="B33" s="6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70"/>
      <c r="O33" s="170"/>
      <c r="P33" s="170"/>
      <c r="Q33" s="171"/>
      <c r="R33" s="171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3"/>
      <c r="AE33" s="173"/>
      <c r="AF33" s="169"/>
      <c r="AG33" s="169"/>
      <c r="AH33" s="169"/>
      <c r="AI33" s="169"/>
      <c r="AJ33" s="169"/>
      <c r="AK33" s="169"/>
      <c r="AL33" s="169"/>
      <c r="AM33" s="174"/>
    </row>
    <row r="34" spans="1:39" ht="35.1" customHeight="1">
      <c r="A34" s="186" t="s">
        <v>31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9" t="s">
        <v>23</v>
      </c>
      <c r="R34" s="189"/>
      <c r="S34" s="189"/>
      <c r="T34" s="189"/>
      <c r="U34" s="189"/>
      <c r="V34" s="189"/>
      <c r="W34" s="189"/>
      <c r="X34" s="190" t="str">
        <f>IF(SUMIF($AD$24:$AE$33,"",$X$24:$AC$33)=0,"",SUMIF($AD$24:$AE$33,"",$X$24:$AC$33))</f>
        <v/>
      </c>
      <c r="Y34" s="190"/>
      <c r="Z34" s="190"/>
      <c r="AA34" s="190"/>
      <c r="AB34" s="190"/>
      <c r="AC34" s="190"/>
      <c r="AD34" s="167"/>
      <c r="AE34" s="167"/>
      <c r="AF34" s="167"/>
      <c r="AG34" s="167"/>
      <c r="AH34" s="167"/>
      <c r="AI34" s="167"/>
      <c r="AJ34" s="167"/>
      <c r="AK34" s="167"/>
      <c r="AL34" s="167"/>
      <c r="AM34" s="168"/>
    </row>
    <row r="35" spans="1:39" ht="35.1" customHeight="1">
      <c r="A35" s="186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78" t="s">
        <v>24</v>
      </c>
      <c r="R35" s="178"/>
      <c r="S35" s="178"/>
      <c r="T35" s="178"/>
      <c r="U35" s="178"/>
      <c r="V35" s="178"/>
      <c r="W35" s="178"/>
      <c r="X35" s="179" t="str">
        <f>IF(SUMIF($AD$24:$AE$33,"＊",$X$24:$AC$33)=0,"",SUMIF($AD$24:$AE$33,"＊",$X$24:$AC$33))</f>
        <v/>
      </c>
      <c r="Y35" s="179"/>
      <c r="Z35" s="179"/>
      <c r="AA35" s="179"/>
      <c r="AB35" s="179"/>
      <c r="AC35" s="179"/>
      <c r="AD35" s="167"/>
      <c r="AE35" s="167"/>
      <c r="AF35" s="167"/>
      <c r="AG35" s="167"/>
      <c r="AH35" s="167"/>
      <c r="AI35" s="167"/>
      <c r="AJ35" s="167"/>
      <c r="AK35" s="167"/>
      <c r="AL35" s="167"/>
      <c r="AM35" s="168"/>
    </row>
    <row r="36" spans="1:39" ht="35.1" customHeight="1">
      <c r="A36" s="186" t="s">
        <v>32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78" t="s">
        <v>25</v>
      </c>
      <c r="R36" s="178"/>
      <c r="S36" s="178"/>
      <c r="T36" s="178"/>
      <c r="U36" s="178"/>
      <c r="V36" s="178"/>
      <c r="W36" s="178"/>
      <c r="X36" s="179" t="str">
        <f>IF(SUMIF($AD$24:$AE$33,"非課税",$X$24:$AC$33)=0,"",SUMIF($AD$24:$AE$33,"非課税",$X$24:$AC$33))</f>
        <v/>
      </c>
      <c r="Y36" s="179"/>
      <c r="Z36" s="179"/>
      <c r="AA36" s="179"/>
      <c r="AB36" s="179"/>
      <c r="AC36" s="179"/>
      <c r="AD36" s="167"/>
      <c r="AE36" s="167"/>
      <c r="AF36" s="167"/>
      <c r="AG36" s="167"/>
      <c r="AH36" s="167"/>
      <c r="AI36" s="167"/>
      <c r="AJ36" s="167"/>
      <c r="AK36" s="167"/>
      <c r="AL36" s="167"/>
      <c r="AM36" s="168"/>
    </row>
    <row r="37" spans="1:39" ht="35.1" customHeight="1">
      <c r="A37" s="186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78" t="s">
        <v>26</v>
      </c>
      <c r="R37" s="178"/>
      <c r="S37" s="178"/>
      <c r="T37" s="178"/>
      <c r="U37" s="178"/>
      <c r="V37" s="178"/>
      <c r="W37" s="178"/>
      <c r="X37" s="179" t="str">
        <f>IF(X34="","",IF($AO$3="切り捨て",ROUNDDOWN(X34*10%,0),ROUNDUP(X34*10%,0)))</f>
        <v/>
      </c>
      <c r="Y37" s="179"/>
      <c r="Z37" s="179"/>
      <c r="AA37" s="179"/>
      <c r="AB37" s="179"/>
      <c r="AC37" s="179"/>
      <c r="AD37" s="167"/>
      <c r="AE37" s="167"/>
      <c r="AF37" s="167"/>
      <c r="AG37" s="167"/>
      <c r="AH37" s="167"/>
      <c r="AI37" s="167"/>
      <c r="AJ37" s="167"/>
      <c r="AK37" s="167"/>
      <c r="AL37" s="167"/>
      <c r="AM37" s="168"/>
    </row>
    <row r="38" spans="1:39" ht="35.1" customHeight="1">
      <c r="A38" s="176" t="s">
        <v>58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8" t="s">
        <v>53</v>
      </c>
      <c r="R38" s="178"/>
      <c r="S38" s="178"/>
      <c r="T38" s="178"/>
      <c r="U38" s="178"/>
      <c r="V38" s="178"/>
      <c r="W38" s="178"/>
      <c r="X38" s="179" t="str">
        <f>IF(X35="","",IF($AO$3="切り捨て",ROUNDDOWN(X35*8%,0),ROUNDUP(X35*8%,0)))</f>
        <v/>
      </c>
      <c r="Y38" s="179"/>
      <c r="Z38" s="179"/>
      <c r="AA38" s="179"/>
      <c r="AB38" s="179"/>
      <c r="AC38" s="179"/>
      <c r="AD38" s="167"/>
      <c r="AE38" s="167"/>
      <c r="AF38" s="167"/>
      <c r="AG38" s="167"/>
      <c r="AH38" s="167"/>
      <c r="AI38" s="167"/>
      <c r="AJ38" s="167"/>
      <c r="AK38" s="167"/>
      <c r="AL38" s="167"/>
      <c r="AM38" s="168"/>
    </row>
    <row r="39" spans="1:39" ht="35.1" customHeight="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2" t="s">
        <v>29</v>
      </c>
      <c r="R39" s="182"/>
      <c r="S39" s="182"/>
      <c r="T39" s="182"/>
      <c r="U39" s="182"/>
      <c r="V39" s="182"/>
      <c r="W39" s="182"/>
      <c r="X39" s="183" t="str">
        <f>IF(SUM(X34:AC38)=0,"",SUM(X34:AC38))</f>
        <v/>
      </c>
      <c r="Y39" s="183"/>
      <c r="Z39" s="183"/>
      <c r="AA39" s="183"/>
      <c r="AB39" s="183"/>
      <c r="AC39" s="183"/>
      <c r="AD39" s="184"/>
      <c r="AE39" s="184"/>
      <c r="AF39" s="184"/>
      <c r="AG39" s="184"/>
      <c r="AH39" s="184"/>
      <c r="AI39" s="184"/>
      <c r="AJ39" s="184"/>
      <c r="AK39" s="184"/>
      <c r="AL39" s="184"/>
      <c r="AM39" s="185"/>
    </row>
  </sheetData>
  <sheetProtection algorithmName="SHA-512" hashValue="JF031fDXz+h09Na5YITblVOTCHZL/jpO36te/vhC4NuB3HXo3CJuhlyk9UsReMK6dyEvNydCjL6XLpJ1fHF7/g==" saltValue="He6g8jxiLprH5dmEQYx/eQ==" spinCount="100000" sheet="1" objects="1" scenarios="1"/>
  <protectedRanges>
    <protectedRange sqref="AF5 W7:AK12 A9 E9 G9 X14:AL15 X16 X17:AL18 AH16 A24:AM33 D21 AF22 AO3:AO4" name="範囲1"/>
  </protectedRanges>
  <mergeCells count="128">
    <mergeCell ref="X15:AL15"/>
    <mergeCell ref="A9:C9"/>
    <mergeCell ref="A38:P38"/>
    <mergeCell ref="Q38:W38"/>
    <mergeCell ref="X38:AC38"/>
    <mergeCell ref="AD38:AM38"/>
    <mergeCell ref="A39:P39"/>
    <mergeCell ref="Q39:W39"/>
    <mergeCell ref="X39:AC39"/>
    <mergeCell ref="AD39:AM39"/>
    <mergeCell ref="A36:P37"/>
    <mergeCell ref="Q36:W36"/>
    <mergeCell ref="X36:AC36"/>
    <mergeCell ref="AD36:AM36"/>
    <mergeCell ref="Q37:W37"/>
    <mergeCell ref="X14:AL14"/>
    <mergeCell ref="X37:AC37"/>
    <mergeCell ref="AD37:AM37"/>
    <mergeCell ref="A34:P35"/>
    <mergeCell ref="Q34:W34"/>
    <mergeCell ref="X34:AC34"/>
    <mergeCell ref="AD34:AM34"/>
    <mergeCell ref="Q35:W35"/>
    <mergeCell ref="X35:AC35"/>
    <mergeCell ref="AD35:AM35"/>
    <mergeCell ref="AF32:AM32"/>
    <mergeCell ref="C33:M33"/>
    <mergeCell ref="N33:P33"/>
    <mergeCell ref="Q33:R33"/>
    <mergeCell ref="S33:W33"/>
    <mergeCell ref="X33:AC33"/>
    <mergeCell ref="AD33:AE33"/>
    <mergeCell ref="AF33:AM33"/>
    <mergeCell ref="C32:M32"/>
    <mergeCell ref="N32:P32"/>
    <mergeCell ref="Q32:R32"/>
    <mergeCell ref="S32:W32"/>
    <mergeCell ref="X32:AC32"/>
    <mergeCell ref="AD32:AE32"/>
    <mergeCell ref="AF30:AM30"/>
    <mergeCell ref="C31:M31"/>
    <mergeCell ref="N31:P31"/>
    <mergeCell ref="Q31:R31"/>
    <mergeCell ref="S31:W31"/>
    <mergeCell ref="X31:AC31"/>
    <mergeCell ref="AD31:AE31"/>
    <mergeCell ref="AF31:AM31"/>
    <mergeCell ref="C30:M30"/>
    <mergeCell ref="N30:P30"/>
    <mergeCell ref="Q30:R30"/>
    <mergeCell ref="S30:W30"/>
    <mergeCell ref="X30:AC30"/>
    <mergeCell ref="AD30:AE30"/>
    <mergeCell ref="AF28:AM28"/>
    <mergeCell ref="C29:M29"/>
    <mergeCell ref="N29:P29"/>
    <mergeCell ref="Q29:R29"/>
    <mergeCell ref="S29:W29"/>
    <mergeCell ref="X29:AC29"/>
    <mergeCell ref="AD29:AE29"/>
    <mergeCell ref="AF29:AM29"/>
    <mergeCell ref="C28:M28"/>
    <mergeCell ref="N28:P28"/>
    <mergeCell ref="Q28:R28"/>
    <mergeCell ref="S28:W28"/>
    <mergeCell ref="X28:AC28"/>
    <mergeCell ref="AD28:AE28"/>
    <mergeCell ref="AF26:AM26"/>
    <mergeCell ref="C27:M27"/>
    <mergeCell ref="N27:P27"/>
    <mergeCell ref="Q27:R27"/>
    <mergeCell ref="S27:W27"/>
    <mergeCell ref="X27:AC27"/>
    <mergeCell ref="AD27:AE27"/>
    <mergeCell ref="AF27:AM27"/>
    <mergeCell ref="C26:M26"/>
    <mergeCell ref="N26:P26"/>
    <mergeCell ref="Q26:R26"/>
    <mergeCell ref="S26:W26"/>
    <mergeCell ref="X26:AC26"/>
    <mergeCell ref="AD26:AE26"/>
    <mergeCell ref="A21:C22"/>
    <mergeCell ref="D21:AE22"/>
    <mergeCell ref="AF21:AM21"/>
    <mergeCell ref="AF22:AM22"/>
    <mergeCell ref="AF24:AM24"/>
    <mergeCell ref="C25:M25"/>
    <mergeCell ref="N25:P25"/>
    <mergeCell ref="Q25:R25"/>
    <mergeCell ref="S25:W25"/>
    <mergeCell ref="X25:AC25"/>
    <mergeCell ref="AD25:AE25"/>
    <mergeCell ref="AF25:AM25"/>
    <mergeCell ref="C24:M24"/>
    <mergeCell ref="N24:P24"/>
    <mergeCell ref="Q24:R24"/>
    <mergeCell ref="S24:W24"/>
    <mergeCell ref="X24:AC24"/>
    <mergeCell ref="AD24:AE24"/>
    <mergeCell ref="N23:P23"/>
    <mergeCell ref="Q23:R23"/>
    <mergeCell ref="S23:W23"/>
    <mergeCell ref="X23:AC23"/>
    <mergeCell ref="AD23:AE23"/>
    <mergeCell ref="W7:AM8"/>
    <mergeCell ref="W9:AM10"/>
    <mergeCell ref="W11:AM12"/>
    <mergeCell ref="AF23:AM23"/>
    <mergeCell ref="C23:M23"/>
    <mergeCell ref="A1:AM1"/>
    <mergeCell ref="Z5:AC5"/>
    <mergeCell ref="AD5:AE5"/>
    <mergeCell ref="AF5:AL5"/>
    <mergeCell ref="S7:V8"/>
    <mergeCell ref="S9:V10"/>
    <mergeCell ref="S15:V15"/>
    <mergeCell ref="S16:V16"/>
    <mergeCell ref="G14:P16"/>
    <mergeCell ref="A14:F16"/>
    <mergeCell ref="S11:V12"/>
    <mergeCell ref="S14:V14"/>
    <mergeCell ref="X16:AB16"/>
    <mergeCell ref="AD16:AG16"/>
    <mergeCell ref="AH16:AM16"/>
    <mergeCell ref="S17:V17"/>
    <mergeCell ref="X17:AL17"/>
    <mergeCell ref="S18:V18"/>
    <mergeCell ref="X18:AL18"/>
  </mergeCells>
  <phoneticPr fontId="2"/>
  <dataValidations count="3">
    <dataValidation type="list" allowBlank="1" showInputMessage="1" showErrorMessage="1" sqref="AD24:AE33" xr:uid="{CD417014-9389-4E52-9F83-89CCA3960F58}">
      <formula1>"＊,非課税"</formula1>
    </dataValidation>
    <dataValidation type="list" allowBlank="1" showInputMessage="1" showErrorMessage="1" sqref="X16" xr:uid="{67BFBD0B-6E39-4D0A-A9B0-6E5167F610B4}">
      <formula1>"普通,当座"</formula1>
    </dataValidation>
    <dataValidation type="list" allowBlank="1" showInputMessage="1" showErrorMessage="1" sqref="AO3:AO4" xr:uid="{B8B2948C-F27A-49FE-B0FD-3FE541E81CC2}">
      <formula1>"切り捨て,切り上げ"</formula1>
    </dataValidation>
  </dataValidations>
  <printOptions horizontalCentered="1"/>
  <pageMargins left="0.70866141732283472" right="0.39370078740157483" top="0.98425196850393704" bottom="0.19685039370078741" header="0.59055118110236227" footer="0"/>
  <pageSetup paperSize="9" scale="5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2C61-50E1-4C0C-85BA-D004F891029F}">
  <sheetPr>
    <pageSetUpPr fitToPage="1"/>
  </sheetPr>
  <dimension ref="A1:BV46"/>
  <sheetViews>
    <sheetView showGridLines="0" zoomScale="70" zoomScaleNormal="70" zoomScaleSheetLayoutView="70" workbookViewId="0">
      <selection activeCell="BJ26" sqref="BJ26"/>
    </sheetView>
  </sheetViews>
  <sheetFormatPr defaultRowHeight="25.5"/>
  <cols>
    <col min="1" max="74" width="4.125" style="9" customWidth="1"/>
    <col min="75" max="16384" width="9" style="10"/>
  </cols>
  <sheetData>
    <row r="1" spans="3:41" ht="57.75">
      <c r="C1" s="84" t="s">
        <v>57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3:41" ht="39.950000000000003" customHeight="1">
      <c r="D2" s="11"/>
      <c r="E2" s="11"/>
      <c r="F2" s="11"/>
      <c r="G2" s="11"/>
      <c r="H2" s="11"/>
      <c r="I2" s="11"/>
      <c r="J2" s="11"/>
      <c r="K2" s="11"/>
      <c r="L2" s="11"/>
    </row>
    <row r="3" spans="3:41" ht="42.75" thickBot="1">
      <c r="C3" s="12" t="s">
        <v>3</v>
      </c>
      <c r="D3" s="13"/>
      <c r="E3" s="14"/>
      <c r="F3" s="14"/>
      <c r="G3" s="14"/>
      <c r="H3" s="14"/>
      <c r="I3" s="14"/>
      <c r="J3" s="14"/>
      <c r="K3" s="14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3:41" ht="30" customHeight="1" thickBot="1">
      <c r="C4" s="15"/>
      <c r="D4" s="13"/>
      <c r="E4" s="14"/>
      <c r="F4" s="14"/>
      <c r="G4" s="14"/>
      <c r="H4" s="14"/>
      <c r="I4" s="14"/>
      <c r="J4" s="14"/>
      <c r="K4" s="14"/>
      <c r="AB4" s="85" t="s">
        <v>5</v>
      </c>
      <c r="AC4" s="86"/>
      <c r="AD4" s="86"/>
      <c r="AE4" s="87"/>
      <c r="AF4" s="88" t="s">
        <v>33</v>
      </c>
      <c r="AG4" s="89"/>
      <c r="AH4" s="262" t="s">
        <v>43</v>
      </c>
      <c r="AI4" s="262"/>
      <c r="AJ4" s="262"/>
      <c r="AK4" s="262"/>
      <c r="AL4" s="262"/>
      <c r="AM4" s="262"/>
      <c r="AN4" s="262"/>
      <c r="AO4" s="16"/>
    </row>
    <row r="5" spans="3:41" ht="23.1" customHeight="1" thickBot="1"/>
    <row r="6" spans="3:41" ht="24.95" customHeight="1">
      <c r="C6" s="17" t="s">
        <v>4</v>
      </c>
      <c r="P6" s="18"/>
      <c r="Q6" s="18"/>
      <c r="U6" s="91" t="s">
        <v>7</v>
      </c>
      <c r="V6" s="92"/>
      <c r="W6" s="92"/>
      <c r="X6" s="93"/>
      <c r="Y6" s="263" t="s">
        <v>40</v>
      </c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19"/>
      <c r="AO6" s="20"/>
    </row>
    <row r="7" spans="3:41" ht="24.95" customHeight="1">
      <c r="U7" s="94"/>
      <c r="V7" s="95"/>
      <c r="W7" s="95"/>
      <c r="X7" s="96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1"/>
      <c r="AO7" s="22"/>
    </row>
    <row r="8" spans="3:41" ht="24.95" customHeight="1">
      <c r="C8" s="253">
        <v>2023</v>
      </c>
      <c r="D8" s="253"/>
      <c r="E8" s="253"/>
      <c r="F8" s="24" t="s">
        <v>0</v>
      </c>
      <c r="G8" s="51">
        <v>9</v>
      </c>
      <c r="H8" s="24" t="s">
        <v>1</v>
      </c>
      <c r="I8" s="52">
        <v>30</v>
      </c>
      <c r="J8" s="24" t="s">
        <v>2</v>
      </c>
      <c r="U8" s="97" t="s">
        <v>8</v>
      </c>
      <c r="V8" s="98"/>
      <c r="W8" s="98"/>
      <c r="X8" s="99"/>
      <c r="Y8" s="254" t="s">
        <v>41</v>
      </c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6"/>
      <c r="AO8" s="257"/>
    </row>
    <row r="9" spans="3:41" ht="24.95" customHeight="1">
      <c r="U9" s="100"/>
      <c r="V9" s="101"/>
      <c r="W9" s="101"/>
      <c r="X9" s="102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8"/>
      <c r="AO9" s="259"/>
    </row>
    <row r="10" spans="3:41" ht="24.95" customHeight="1">
      <c r="U10" s="94" t="s">
        <v>9</v>
      </c>
      <c r="V10" s="95"/>
      <c r="W10" s="95"/>
      <c r="X10" s="96"/>
      <c r="Y10" s="260" t="s">
        <v>42</v>
      </c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O10" s="26"/>
    </row>
    <row r="11" spans="3:41" ht="24.95" customHeight="1" thickBot="1">
      <c r="U11" s="124"/>
      <c r="V11" s="125"/>
      <c r="W11" s="125"/>
      <c r="X11" s="126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7"/>
      <c r="AO11" s="28"/>
    </row>
    <row r="12" spans="3:41" ht="23.1" customHeight="1" thickBot="1"/>
    <row r="13" spans="3:41" ht="30" customHeight="1">
      <c r="C13" s="115" t="s">
        <v>6</v>
      </c>
      <c r="D13" s="116"/>
      <c r="E13" s="116"/>
      <c r="F13" s="116"/>
      <c r="G13" s="116"/>
      <c r="H13" s="117"/>
      <c r="I13" s="239">
        <f>IF(Z39="","",Z39)</f>
        <v>3180000</v>
      </c>
      <c r="J13" s="240"/>
      <c r="K13" s="240"/>
      <c r="L13" s="240"/>
      <c r="M13" s="240"/>
      <c r="N13" s="240"/>
      <c r="O13" s="240"/>
      <c r="P13" s="240"/>
      <c r="Q13" s="240"/>
      <c r="R13" s="241"/>
      <c r="U13" s="127" t="s">
        <v>35</v>
      </c>
      <c r="V13" s="128"/>
      <c r="W13" s="128"/>
      <c r="X13" s="129"/>
      <c r="Y13" s="29"/>
      <c r="Z13" s="248" t="s">
        <v>49</v>
      </c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248"/>
      <c r="AN13" s="248"/>
      <c r="AO13" s="30"/>
    </row>
    <row r="14" spans="3:41" ht="30" customHeight="1">
      <c r="C14" s="118"/>
      <c r="D14" s="119"/>
      <c r="E14" s="119"/>
      <c r="F14" s="119"/>
      <c r="G14" s="119"/>
      <c r="H14" s="120"/>
      <c r="I14" s="242"/>
      <c r="J14" s="243"/>
      <c r="K14" s="243"/>
      <c r="L14" s="243"/>
      <c r="M14" s="243"/>
      <c r="N14" s="243"/>
      <c r="O14" s="243"/>
      <c r="P14" s="243"/>
      <c r="Q14" s="243"/>
      <c r="R14" s="244"/>
      <c r="U14" s="103" t="s">
        <v>36</v>
      </c>
      <c r="V14" s="104"/>
      <c r="W14" s="104"/>
      <c r="X14" s="105"/>
      <c r="Y14" s="31"/>
      <c r="Z14" s="249" t="s">
        <v>50</v>
      </c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32"/>
    </row>
    <row r="15" spans="3:41" ht="30" customHeight="1">
      <c r="C15" s="121"/>
      <c r="D15" s="122"/>
      <c r="E15" s="122"/>
      <c r="F15" s="122"/>
      <c r="G15" s="122"/>
      <c r="H15" s="123"/>
      <c r="I15" s="245"/>
      <c r="J15" s="246"/>
      <c r="K15" s="246"/>
      <c r="L15" s="246"/>
      <c r="M15" s="246"/>
      <c r="N15" s="246"/>
      <c r="O15" s="246"/>
      <c r="P15" s="246"/>
      <c r="Q15" s="246"/>
      <c r="R15" s="247"/>
      <c r="U15" s="103" t="s">
        <v>10</v>
      </c>
      <c r="V15" s="104"/>
      <c r="W15" s="104"/>
      <c r="X15" s="105"/>
      <c r="Z15" s="249" t="s">
        <v>48</v>
      </c>
      <c r="AA15" s="249"/>
      <c r="AB15" s="249"/>
      <c r="AC15" s="249"/>
      <c r="AD15" s="249"/>
      <c r="AE15" s="31"/>
      <c r="AF15" s="131" t="s">
        <v>11</v>
      </c>
      <c r="AG15" s="104"/>
      <c r="AH15" s="104"/>
      <c r="AI15" s="105"/>
      <c r="AJ15" s="250">
        <v>1234567</v>
      </c>
      <c r="AK15" s="251"/>
      <c r="AL15" s="251"/>
      <c r="AM15" s="251"/>
      <c r="AN15" s="251"/>
      <c r="AO15" s="252"/>
    </row>
    <row r="16" spans="3:41" ht="30" customHeight="1">
      <c r="U16" s="103" t="s">
        <v>12</v>
      </c>
      <c r="V16" s="104"/>
      <c r="W16" s="104"/>
      <c r="X16" s="105"/>
      <c r="Y16" s="33"/>
      <c r="Z16" s="237" t="s">
        <v>51</v>
      </c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34"/>
    </row>
    <row r="17" spans="3:41" ht="30" customHeight="1" thickBot="1">
      <c r="C17" s="35"/>
      <c r="D17" s="35"/>
      <c r="E17" s="35"/>
      <c r="F17" s="35"/>
      <c r="G17" s="35"/>
      <c r="H17" s="35"/>
      <c r="I17" s="35"/>
      <c r="J17" s="36"/>
      <c r="K17" s="36"/>
      <c r="L17" s="36"/>
      <c r="M17" s="36"/>
      <c r="N17" s="36"/>
      <c r="O17" s="36"/>
      <c r="P17" s="25"/>
      <c r="Q17" s="37"/>
      <c r="R17" s="37"/>
      <c r="S17" s="23"/>
      <c r="U17" s="136" t="s">
        <v>13</v>
      </c>
      <c r="V17" s="137"/>
      <c r="W17" s="137"/>
      <c r="X17" s="138"/>
      <c r="Y17" s="38"/>
      <c r="Z17" s="238" t="s">
        <v>52</v>
      </c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39"/>
    </row>
    <row r="18" spans="3:41" ht="23.1" customHeight="1"/>
    <row r="19" spans="3:41" s="44" customFormat="1" ht="24.95" customHeight="1" thickBot="1"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  <c r="P19" s="42"/>
      <c r="Q19" s="42"/>
      <c r="R19" s="43"/>
      <c r="S19" s="40"/>
      <c r="T19" s="40"/>
      <c r="U19" s="40"/>
      <c r="V19" s="40"/>
      <c r="W19" s="41"/>
      <c r="X19" s="42"/>
      <c r="Y19" s="42"/>
      <c r="Z19" s="43"/>
      <c r="AA19" s="40"/>
      <c r="AB19" s="40"/>
      <c r="AC19" s="40"/>
      <c r="AD19" s="41"/>
      <c r="AE19" s="42"/>
      <c r="AF19" s="42"/>
      <c r="AG19" s="43"/>
      <c r="AH19" s="40"/>
      <c r="AI19" s="40"/>
      <c r="AJ19" s="40"/>
      <c r="AK19" s="40"/>
      <c r="AL19" s="40"/>
      <c r="AM19" s="40"/>
      <c r="AN19" s="40"/>
      <c r="AO19" s="45" t="s">
        <v>14</v>
      </c>
    </row>
    <row r="20" spans="3:41" ht="18" customHeight="1">
      <c r="C20" s="210" t="s">
        <v>30</v>
      </c>
      <c r="D20" s="211"/>
      <c r="E20" s="211"/>
      <c r="F20" s="214" t="s">
        <v>38</v>
      </c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5"/>
      <c r="AH20" s="218" t="s">
        <v>15</v>
      </c>
      <c r="AI20" s="219"/>
      <c r="AJ20" s="219"/>
      <c r="AK20" s="219"/>
      <c r="AL20" s="219"/>
      <c r="AM20" s="219"/>
      <c r="AN20" s="219"/>
      <c r="AO20" s="220"/>
    </row>
    <row r="21" spans="3:41" ht="30" customHeight="1" thickBot="1">
      <c r="C21" s="212"/>
      <c r="D21" s="213"/>
      <c r="E21" s="213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7"/>
      <c r="AH21" s="221" t="s">
        <v>39</v>
      </c>
      <c r="AI21" s="221"/>
      <c r="AJ21" s="221"/>
      <c r="AK21" s="221"/>
      <c r="AL21" s="221"/>
      <c r="AM21" s="221"/>
      <c r="AN21" s="221"/>
      <c r="AO21" s="222"/>
    </row>
    <row r="22" spans="3:41" ht="20.100000000000001" customHeight="1" thickTop="1">
      <c r="C22" s="223" t="s">
        <v>37</v>
      </c>
      <c r="D22" s="225" t="s">
        <v>34</v>
      </c>
      <c r="E22" s="227" t="s">
        <v>16</v>
      </c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7" t="s">
        <v>19</v>
      </c>
      <c r="Q22" s="228"/>
      <c r="R22" s="235"/>
      <c r="S22" s="227" t="s">
        <v>20</v>
      </c>
      <c r="T22" s="235"/>
      <c r="U22" s="227" t="s">
        <v>21</v>
      </c>
      <c r="V22" s="228"/>
      <c r="W22" s="228"/>
      <c r="X22" s="228"/>
      <c r="Y22" s="235"/>
      <c r="Z22" s="227" t="s">
        <v>22</v>
      </c>
      <c r="AA22" s="228"/>
      <c r="AB22" s="228"/>
      <c r="AC22" s="228"/>
      <c r="AD22" s="228"/>
      <c r="AE22" s="235"/>
      <c r="AF22" s="231" t="s">
        <v>17</v>
      </c>
      <c r="AG22" s="231"/>
      <c r="AH22" s="228" t="s">
        <v>18</v>
      </c>
      <c r="AI22" s="228"/>
      <c r="AJ22" s="228"/>
      <c r="AK22" s="228"/>
      <c r="AL22" s="228"/>
      <c r="AM22" s="228"/>
      <c r="AN22" s="228"/>
      <c r="AO22" s="233"/>
    </row>
    <row r="23" spans="3:41" ht="20.100000000000001" customHeight="1">
      <c r="C23" s="224"/>
      <c r="D23" s="226"/>
      <c r="E23" s="229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29"/>
      <c r="Q23" s="230"/>
      <c r="R23" s="236"/>
      <c r="S23" s="229"/>
      <c r="T23" s="236"/>
      <c r="U23" s="229"/>
      <c r="V23" s="230"/>
      <c r="W23" s="230"/>
      <c r="X23" s="230"/>
      <c r="Y23" s="236"/>
      <c r="Z23" s="229"/>
      <c r="AA23" s="230"/>
      <c r="AB23" s="230"/>
      <c r="AC23" s="230"/>
      <c r="AD23" s="230"/>
      <c r="AE23" s="236"/>
      <c r="AF23" s="232"/>
      <c r="AG23" s="232"/>
      <c r="AH23" s="230"/>
      <c r="AI23" s="230"/>
      <c r="AJ23" s="230"/>
      <c r="AK23" s="230"/>
      <c r="AL23" s="230"/>
      <c r="AM23" s="230"/>
      <c r="AN23" s="230"/>
      <c r="AO23" s="234"/>
    </row>
    <row r="24" spans="3:41" ht="33" customHeight="1">
      <c r="C24" s="53" t="s">
        <v>44</v>
      </c>
      <c r="D24" s="54" t="s">
        <v>45</v>
      </c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5"/>
      <c r="Q24" s="205"/>
      <c r="R24" s="205"/>
      <c r="S24" s="206"/>
      <c r="T24" s="206"/>
      <c r="U24" s="207">
        <v>1000000</v>
      </c>
      <c r="V24" s="207"/>
      <c r="W24" s="207"/>
      <c r="X24" s="207"/>
      <c r="Y24" s="207"/>
      <c r="Z24" s="207">
        <v>1000000</v>
      </c>
      <c r="AA24" s="207"/>
      <c r="AB24" s="207"/>
      <c r="AC24" s="207"/>
      <c r="AD24" s="207"/>
      <c r="AE24" s="207"/>
      <c r="AF24" s="208"/>
      <c r="AG24" s="208"/>
      <c r="AH24" s="204"/>
      <c r="AI24" s="204"/>
      <c r="AJ24" s="204"/>
      <c r="AK24" s="204"/>
      <c r="AL24" s="204"/>
      <c r="AM24" s="204"/>
      <c r="AN24" s="204"/>
      <c r="AO24" s="209"/>
    </row>
    <row r="25" spans="3:41" ht="33" customHeight="1">
      <c r="C25" s="46"/>
      <c r="D25" s="47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9"/>
      <c r="Q25" s="199"/>
      <c r="R25" s="199"/>
      <c r="S25" s="200"/>
      <c r="T25" s="200"/>
      <c r="U25" s="202">
        <v>1000000</v>
      </c>
      <c r="V25" s="202"/>
      <c r="W25" s="202"/>
      <c r="X25" s="202"/>
      <c r="Y25" s="202"/>
      <c r="Z25" s="202">
        <v>1000000</v>
      </c>
      <c r="AA25" s="202"/>
      <c r="AB25" s="202"/>
      <c r="AC25" s="202"/>
      <c r="AD25" s="202"/>
      <c r="AE25" s="202"/>
      <c r="AF25" s="203" t="s">
        <v>46</v>
      </c>
      <c r="AG25" s="203"/>
      <c r="AH25" s="191"/>
      <c r="AI25" s="191"/>
      <c r="AJ25" s="191"/>
      <c r="AK25" s="191"/>
      <c r="AL25" s="191"/>
      <c r="AM25" s="191"/>
      <c r="AN25" s="191"/>
      <c r="AO25" s="192"/>
    </row>
    <row r="26" spans="3:41" ht="33" customHeight="1">
      <c r="C26" s="46"/>
      <c r="D26" s="47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9"/>
      <c r="Q26" s="199"/>
      <c r="R26" s="199"/>
      <c r="S26" s="200"/>
      <c r="T26" s="200"/>
      <c r="U26" s="202">
        <v>1000000</v>
      </c>
      <c r="V26" s="202"/>
      <c r="W26" s="202"/>
      <c r="X26" s="202"/>
      <c r="Y26" s="202"/>
      <c r="Z26" s="202">
        <v>1000000</v>
      </c>
      <c r="AA26" s="202"/>
      <c r="AB26" s="202"/>
      <c r="AC26" s="202"/>
      <c r="AD26" s="202"/>
      <c r="AE26" s="202"/>
      <c r="AF26" s="203" t="s">
        <v>47</v>
      </c>
      <c r="AG26" s="203"/>
      <c r="AH26" s="191"/>
      <c r="AI26" s="191"/>
      <c r="AJ26" s="191"/>
      <c r="AK26" s="191"/>
      <c r="AL26" s="191"/>
      <c r="AM26" s="191"/>
      <c r="AN26" s="191"/>
      <c r="AO26" s="192"/>
    </row>
    <row r="27" spans="3:41" ht="33" customHeight="1">
      <c r="C27" s="46"/>
      <c r="D27" s="47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9"/>
      <c r="Q27" s="199"/>
      <c r="R27" s="199"/>
      <c r="S27" s="200"/>
      <c r="T27" s="200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201"/>
      <c r="AG27" s="201"/>
      <c r="AH27" s="191"/>
      <c r="AI27" s="191"/>
      <c r="AJ27" s="191"/>
      <c r="AK27" s="191"/>
      <c r="AL27" s="191"/>
      <c r="AM27" s="191"/>
      <c r="AN27" s="191"/>
      <c r="AO27" s="192"/>
    </row>
    <row r="28" spans="3:41" ht="33" customHeight="1">
      <c r="C28" s="46"/>
      <c r="D28" s="47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9"/>
      <c r="Q28" s="199"/>
      <c r="R28" s="199"/>
      <c r="S28" s="200"/>
      <c r="T28" s="200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201"/>
      <c r="AG28" s="201"/>
      <c r="AH28" s="191"/>
      <c r="AI28" s="191"/>
      <c r="AJ28" s="191"/>
      <c r="AK28" s="191"/>
      <c r="AL28" s="191"/>
      <c r="AM28" s="191"/>
      <c r="AN28" s="191"/>
      <c r="AO28" s="192"/>
    </row>
    <row r="29" spans="3:41" ht="33" customHeight="1">
      <c r="C29" s="46"/>
      <c r="D29" s="47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9"/>
      <c r="Q29" s="199"/>
      <c r="R29" s="199"/>
      <c r="S29" s="200"/>
      <c r="T29" s="200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201"/>
      <c r="AG29" s="201"/>
      <c r="AH29" s="191"/>
      <c r="AI29" s="191"/>
      <c r="AJ29" s="191"/>
      <c r="AK29" s="191"/>
      <c r="AL29" s="191"/>
      <c r="AM29" s="191"/>
      <c r="AN29" s="191"/>
      <c r="AO29" s="192"/>
    </row>
    <row r="30" spans="3:41" ht="33" customHeight="1">
      <c r="C30" s="46"/>
      <c r="D30" s="47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9"/>
      <c r="Q30" s="199"/>
      <c r="R30" s="199"/>
      <c r="S30" s="200"/>
      <c r="T30" s="200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201"/>
      <c r="AG30" s="201"/>
      <c r="AH30" s="191"/>
      <c r="AI30" s="191"/>
      <c r="AJ30" s="191"/>
      <c r="AK30" s="191"/>
      <c r="AL30" s="191"/>
      <c r="AM30" s="191"/>
      <c r="AN30" s="191"/>
      <c r="AO30" s="192"/>
    </row>
    <row r="31" spans="3:41" ht="33" customHeight="1">
      <c r="C31" s="46"/>
      <c r="D31" s="47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9"/>
      <c r="Q31" s="199"/>
      <c r="R31" s="199"/>
      <c r="S31" s="200"/>
      <c r="T31" s="200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201"/>
      <c r="AG31" s="201"/>
      <c r="AH31" s="191"/>
      <c r="AI31" s="191"/>
      <c r="AJ31" s="191"/>
      <c r="AK31" s="191"/>
      <c r="AL31" s="191"/>
      <c r="AM31" s="191"/>
      <c r="AN31" s="191"/>
      <c r="AO31" s="192"/>
    </row>
    <row r="32" spans="3:41" ht="33" customHeight="1">
      <c r="C32" s="46"/>
      <c r="D32" s="47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9"/>
      <c r="Q32" s="199"/>
      <c r="R32" s="199"/>
      <c r="S32" s="200"/>
      <c r="T32" s="200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201"/>
      <c r="AG32" s="201"/>
      <c r="AH32" s="191"/>
      <c r="AI32" s="191"/>
      <c r="AJ32" s="191"/>
      <c r="AK32" s="191"/>
      <c r="AL32" s="191"/>
      <c r="AM32" s="191"/>
      <c r="AN32" s="191"/>
      <c r="AO32" s="192"/>
    </row>
    <row r="33" spans="3:41" ht="33" customHeight="1" thickBot="1">
      <c r="C33" s="48"/>
      <c r="D33" s="49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4"/>
      <c r="Q33" s="194"/>
      <c r="R33" s="194"/>
      <c r="S33" s="195"/>
      <c r="T33" s="195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7"/>
      <c r="AG33" s="197"/>
      <c r="AH33" s="193"/>
      <c r="AI33" s="193"/>
      <c r="AJ33" s="193"/>
      <c r="AK33" s="193"/>
      <c r="AL33" s="193"/>
      <c r="AM33" s="193"/>
      <c r="AN33" s="193"/>
      <c r="AO33" s="198"/>
    </row>
    <row r="34" spans="3:41" ht="33" customHeight="1">
      <c r="C34" s="186" t="s">
        <v>31</v>
      </c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9" t="s">
        <v>23</v>
      </c>
      <c r="T34" s="189"/>
      <c r="U34" s="189"/>
      <c r="V34" s="189"/>
      <c r="W34" s="189"/>
      <c r="X34" s="189"/>
      <c r="Y34" s="189"/>
      <c r="Z34" s="190">
        <f>SUMIF($AF$24:$AG$33,"",$Z$24:$AE$33)</f>
        <v>1000000</v>
      </c>
      <c r="AA34" s="190"/>
      <c r="AB34" s="190"/>
      <c r="AC34" s="190"/>
      <c r="AD34" s="190"/>
      <c r="AE34" s="190"/>
      <c r="AF34" s="167"/>
      <c r="AG34" s="167"/>
      <c r="AH34" s="167"/>
      <c r="AI34" s="167"/>
      <c r="AJ34" s="167"/>
      <c r="AK34" s="167"/>
      <c r="AL34" s="167"/>
      <c r="AM34" s="167"/>
      <c r="AN34" s="167"/>
      <c r="AO34" s="168"/>
    </row>
    <row r="35" spans="3:41" ht="33" customHeight="1">
      <c r="C35" s="186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78" t="s">
        <v>24</v>
      </c>
      <c r="T35" s="178"/>
      <c r="U35" s="178"/>
      <c r="V35" s="178"/>
      <c r="W35" s="178"/>
      <c r="X35" s="178"/>
      <c r="Y35" s="178"/>
      <c r="Z35" s="179">
        <f>SUMIF($AF$24:$AG$33,"＊",$Z$24:$AE$33)</f>
        <v>1000000</v>
      </c>
      <c r="AA35" s="179"/>
      <c r="AB35" s="179"/>
      <c r="AC35" s="179"/>
      <c r="AD35" s="179"/>
      <c r="AE35" s="179"/>
      <c r="AF35" s="167"/>
      <c r="AG35" s="167"/>
      <c r="AH35" s="167"/>
      <c r="AI35" s="167"/>
      <c r="AJ35" s="167"/>
      <c r="AK35" s="167"/>
      <c r="AL35" s="167"/>
      <c r="AM35" s="167"/>
      <c r="AN35" s="167"/>
      <c r="AO35" s="168"/>
    </row>
    <row r="36" spans="3:41" ht="33" customHeight="1">
      <c r="C36" s="186" t="s">
        <v>32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78" t="s">
        <v>25</v>
      </c>
      <c r="T36" s="178"/>
      <c r="U36" s="178"/>
      <c r="V36" s="178"/>
      <c r="W36" s="178"/>
      <c r="X36" s="178"/>
      <c r="Y36" s="178"/>
      <c r="Z36" s="179">
        <f>SUMIF($AF$24:$AG$33,"非課税",$Z$24:$AE$33)</f>
        <v>1000000</v>
      </c>
      <c r="AA36" s="179"/>
      <c r="AB36" s="179"/>
      <c r="AC36" s="179"/>
      <c r="AD36" s="179"/>
      <c r="AE36" s="179"/>
      <c r="AF36" s="167"/>
      <c r="AG36" s="167"/>
      <c r="AH36" s="167"/>
      <c r="AI36" s="167"/>
      <c r="AJ36" s="167"/>
      <c r="AK36" s="167"/>
      <c r="AL36" s="167"/>
      <c r="AM36" s="167"/>
      <c r="AN36" s="167"/>
      <c r="AO36" s="168"/>
    </row>
    <row r="37" spans="3:41" ht="33" customHeight="1">
      <c r="C37" s="186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78" t="s">
        <v>26</v>
      </c>
      <c r="T37" s="178"/>
      <c r="U37" s="178"/>
      <c r="V37" s="178"/>
      <c r="W37" s="178"/>
      <c r="X37" s="178"/>
      <c r="Y37" s="178"/>
      <c r="Z37" s="179">
        <f>IF(Z34="","",ROUNDDOWN(Z34*10%,0))</f>
        <v>100000</v>
      </c>
      <c r="AA37" s="179"/>
      <c r="AB37" s="179"/>
      <c r="AC37" s="179"/>
      <c r="AD37" s="179"/>
      <c r="AE37" s="179"/>
      <c r="AF37" s="167"/>
      <c r="AG37" s="167"/>
      <c r="AH37" s="167"/>
      <c r="AI37" s="167"/>
      <c r="AJ37" s="167"/>
      <c r="AK37" s="167"/>
      <c r="AL37" s="167"/>
      <c r="AM37" s="167"/>
      <c r="AN37" s="167"/>
      <c r="AO37" s="168"/>
    </row>
    <row r="38" spans="3:41" ht="33" customHeight="1">
      <c r="C38" s="176" t="s">
        <v>27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 t="s">
        <v>53</v>
      </c>
      <c r="T38" s="178"/>
      <c r="U38" s="178"/>
      <c r="V38" s="178"/>
      <c r="W38" s="178"/>
      <c r="X38" s="178"/>
      <c r="Y38" s="178"/>
      <c r="Z38" s="179">
        <f>IF(Z35="","",ROUNDDOWN(Z35*8%,0))</f>
        <v>80000</v>
      </c>
      <c r="AA38" s="179"/>
      <c r="AB38" s="179"/>
      <c r="AC38" s="179"/>
      <c r="AD38" s="179"/>
      <c r="AE38" s="179"/>
      <c r="AF38" s="167"/>
      <c r="AG38" s="167"/>
      <c r="AH38" s="167"/>
      <c r="AI38" s="167"/>
      <c r="AJ38" s="167"/>
      <c r="AK38" s="167"/>
      <c r="AL38" s="167"/>
      <c r="AM38" s="167"/>
      <c r="AN38" s="167"/>
      <c r="AO38" s="168"/>
    </row>
    <row r="39" spans="3:41" ht="33" customHeight="1">
      <c r="C39" s="180" t="s">
        <v>28</v>
      </c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2" t="s">
        <v>29</v>
      </c>
      <c r="T39" s="182"/>
      <c r="U39" s="182"/>
      <c r="V39" s="182"/>
      <c r="W39" s="182"/>
      <c r="X39" s="182"/>
      <c r="Y39" s="182"/>
      <c r="Z39" s="183">
        <f>SUM(Z34:AE38)</f>
        <v>3180000</v>
      </c>
      <c r="AA39" s="183"/>
      <c r="AB39" s="183"/>
      <c r="AC39" s="183"/>
      <c r="AD39" s="183"/>
      <c r="AE39" s="183"/>
      <c r="AF39" s="184"/>
      <c r="AG39" s="184"/>
      <c r="AH39" s="184"/>
      <c r="AI39" s="184"/>
      <c r="AJ39" s="184"/>
      <c r="AK39" s="184"/>
      <c r="AL39" s="184"/>
      <c r="AM39" s="184"/>
      <c r="AN39" s="184"/>
      <c r="AO39" s="185"/>
    </row>
    <row r="40" spans="3:41">
      <c r="U40" s="18"/>
      <c r="V40" s="18"/>
      <c r="W40" s="18"/>
      <c r="X40" s="18"/>
      <c r="Y40" s="18"/>
      <c r="Z40" s="18"/>
      <c r="AA40" s="18"/>
      <c r="AB40" s="50"/>
      <c r="AC40" s="50"/>
      <c r="AD40" s="50"/>
      <c r="AE40" s="50"/>
      <c r="AF40" s="50"/>
      <c r="AG40" s="50"/>
    </row>
    <row r="41" spans="3:41"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3:41" ht="20.100000000000001" customHeight="1"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3:41" ht="20.100000000000001" customHeight="1"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3:41" ht="20.100000000000001" customHeight="1"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3:41" ht="20.100000000000001" customHeight="1"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3:41" ht="20.100000000000001" customHeight="1"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</sheetData>
  <sheetProtection algorithmName="SHA-512" hashValue="Sn1rp970MlSoBk+EiApJXwHy3jLNWyj2zFL+SpyBQ1k/tecJAfM5mHNmggMiGPdF4M5X90KSl3LOlAcZmQcR9w==" saltValue="IHg1TtSubfWl0Hc02VfZbg==" spinCount="100000" sheet="1" objects="1" scenarios="1"/>
  <mergeCells count="131">
    <mergeCell ref="C8:E8"/>
    <mergeCell ref="U8:X9"/>
    <mergeCell ref="Y8:AM9"/>
    <mergeCell ref="AN8:AO9"/>
    <mergeCell ref="U10:X11"/>
    <mergeCell ref="Y10:AM11"/>
    <mergeCell ref="C1:AO1"/>
    <mergeCell ref="AB4:AE4"/>
    <mergeCell ref="AF4:AG4"/>
    <mergeCell ref="AH4:AN4"/>
    <mergeCell ref="U6:X7"/>
    <mergeCell ref="Y6:AM7"/>
    <mergeCell ref="U16:X16"/>
    <mergeCell ref="Z16:AN16"/>
    <mergeCell ref="U17:X17"/>
    <mergeCell ref="Z17:AN17"/>
    <mergeCell ref="C13:H15"/>
    <mergeCell ref="I13:R15"/>
    <mergeCell ref="U13:X13"/>
    <mergeCell ref="Z13:AN13"/>
    <mergeCell ref="U14:X14"/>
    <mergeCell ref="Z14:AN14"/>
    <mergeCell ref="U15:X15"/>
    <mergeCell ref="Z15:AD15"/>
    <mergeCell ref="AF15:AI15"/>
    <mergeCell ref="AJ15:AO15"/>
    <mergeCell ref="C20:E21"/>
    <mergeCell ref="F20:AG21"/>
    <mergeCell ref="AH20:AO20"/>
    <mergeCell ref="AH21:AO21"/>
    <mergeCell ref="C22:C23"/>
    <mergeCell ref="D22:D23"/>
    <mergeCell ref="E22:O23"/>
    <mergeCell ref="AF22:AG23"/>
    <mergeCell ref="AH22:AO23"/>
    <mergeCell ref="P22:R23"/>
    <mergeCell ref="S22:T23"/>
    <mergeCell ref="U22:Y23"/>
    <mergeCell ref="Z22:AE23"/>
    <mergeCell ref="E24:O24"/>
    <mergeCell ref="P24:R24"/>
    <mergeCell ref="S24:T24"/>
    <mergeCell ref="U24:Y24"/>
    <mergeCell ref="Z24:AE24"/>
    <mergeCell ref="AF24:AG24"/>
    <mergeCell ref="AH24:AO24"/>
    <mergeCell ref="E25:O25"/>
    <mergeCell ref="P25:R25"/>
    <mergeCell ref="S25:T25"/>
    <mergeCell ref="U25:Y25"/>
    <mergeCell ref="Z25:AE25"/>
    <mergeCell ref="AF25:AG25"/>
    <mergeCell ref="AH25:AO25"/>
    <mergeCell ref="AH26:AO26"/>
    <mergeCell ref="E27:O27"/>
    <mergeCell ref="P27:R27"/>
    <mergeCell ref="S27:T27"/>
    <mergeCell ref="U27:Y27"/>
    <mergeCell ref="Z27:AE27"/>
    <mergeCell ref="AF27:AG27"/>
    <mergeCell ref="AH27:AO27"/>
    <mergeCell ref="E26:O26"/>
    <mergeCell ref="P26:R26"/>
    <mergeCell ref="S26:T26"/>
    <mergeCell ref="U26:Y26"/>
    <mergeCell ref="Z26:AE26"/>
    <mergeCell ref="AF26:AG26"/>
    <mergeCell ref="AH28:AO28"/>
    <mergeCell ref="E29:O29"/>
    <mergeCell ref="P29:R29"/>
    <mergeCell ref="S29:T29"/>
    <mergeCell ref="U29:Y29"/>
    <mergeCell ref="Z29:AE29"/>
    <mergeCell ref="AF29:AG29"/>
    <mergeCell ref="AH29:AO29"/>
    <mergeCell ref="E28:O28"/>
    <mergeCell ref="P28:R28"/>
    <mergeCell ref="S28:T28"/>
    <mergeCell ref="U28:Y28"/>
    <mergeCell ref="Z28:AE28"/>
    <mergeCell ref="AF28:AG28"/>
    <mergeCell ref="AH30:AO30"/>
    <mergeCell ref="E31:O31"/>
    <mergeCell ref="P31:R31"/>
    <mergeCell ref="S31:T31"/>
    <mergeCell ref="U31:Y31"/>
    <mergeCell ref="Z31:AE31"/>
    <mergeCell ref="AF31:AG31"/>
    <mergeCell ref="AH31:AO31"/>
    <mergeCell ref="E30:O30"/>
    <mergeCell ref="P30:R30"/>
    <mergeCell ref="S30:T30"/>
    <mergeCell ref="U30:Y30"/>
    <mergeCell ref="Z30:AE30"/>
    <mergeCell ref="AF30:AG30"/>
    <mergeCell ref="C34:R35"/>
    <mergeCell ref="S34:Y34"/>
    <mergeCell ref="Z34:AE34"/>
    <mergeCell ref="AF34:AO34"/>
    <mergeCell ref="S35:Y35"/>
    <mergeCell ref="Z35:AE35"/>
    <mergeCell ref="AF35:AO35"/>
    <mergeCell ref="AH32:AO32"/>
    <mergeCell ref="E33:O33"/>
    <mergeCell ref="P33:R33"/>
    <mergeCell ref="S33:T33"/>
    <mergeCell ref="U33:Y33"/>
    <mergeCell ref="Z33:AE33"/>
    <mergeCell ref="AF33:AG33"/>
    <mergeCell ref="AH33:AO33"/>
    <mergeCell ref="E32:O32"/>
    <mergeCell ref="P32:R32"/>
    <mergeCell ref="S32:T32"/>
    <mergeCell ref="U32:Y32"/>
    <mergeCell ref="Z32:AE32"/>
    <mergeCell ref="AF32:AG32"/>
    <mergeCell ref="C38:R38"/>
    <mergeCell ref="S38:Y38"/>
    <mergeCell ref="Z38:AE38"/>
    <mergeCell ref="AF38:AO38"/>
    <mergeCell ref="C39:R39"/>
    <mergeCell ref="S39:Y39"/>
    <mergeCell ref="Z39:AE39"/>
    <mergeCell ref="AF39:AO39"/>
    <mergeCell ref="C36:R37"/>
    <mergeCell ref="S36:Y36"/>
    <mergeCell ref="Z36:AE36"/>
    <mergeCell ref="AF36:AO36"/>
    <mergeCell ref="S37:Y37"/>
    <mergeCell ref="Z37:AE37"/>
    <mergeCell ref="AF37:AO37"/>
  </mergeCells>
  <phoneticPr fontId="2"/>
  <dataValidations count="2">
    <dataValidation type="list" allowBlank="1" showInputMessage="1" showErrorMessage="1" sqref="Z15" xr:uid="{13D37D0D-A824-4B47-9491-F14F1D73EAFC}">
      <formula1>"普通,当座"</formula1>
    </dataValidation>
    <dataValidation type="list" allowBlank="1" showInputMessage="1" showErrorMessage="1" sqref="AF24:AG33" xr:uid="{534D714F-C95C-4437-85BF-34D22C7F4297}">
      <formula1>"＊,非課税"</formula1>
    </dataValidation>
  </dataValidations>
  <printOptions horizontalCentered="1" verticalCentered="1"/>
  <pageMargins left="0.39370078740157483" right="0.19685039370078741" top="0.39370078740157483" bottom="0.19685039370078741" header="0.59055118110236227" footer="0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F5C0-DC70-4A60-91B4-8B77647CFEE0}">
  <dimension ref="A1:U104"/>
  <sheetViews>
    <sheetView showGridLines="0" view="pageBreakPreview" zoomScale="85" zoomScaleNormal="100" zoomScaleSheetLayoutView="85" workbookViewId="0">
      <selection activeCell="T81" sqref="T81"/>
    </sheetView>
  </sheetViews>
  <sheetFormatPr defaultRowHeight="18.75"/>
  <cols>
    <col min="1" max="1" width="6.625" style="62" customWidth="1"/>
    <col min="2" max="16384" width="9" style="62"/>
  </cols>
  <sheetData>
    <row r="1" spans="1:2" ht="39.950000000000003" customHeight="1">
      <c r="B1" s="61" t="s">
        <v>59</v>
      </c>
    </row>
    <row r="2" spans="1:2" ht="39.950000000000003" customHeight="1">
      <c r="A2" s="61"/>
      <c r="B2" s="60" t="s">
        <v>60</v>
      </c>
    </row>
    <row r="37" spans="1:2" s="64" customFormat="1" ht="39.950000000000003" customHeight="1">
      <c r="A37" s="63"/>
    </row>
    <row r="38" spans="1:2" ht="39.950000000000003" customHeight="1">
      <c r="A38" s="61"/>
      <c r="B38" s="60" t="s">
        <v>61</v>
      </c>
    </row>
    <row r="71" spans="1:21" s="64" customFormat="1" ht="39.950000000000003" customHeight="1">
      <c r="A71" s="63"/>
    </row>
    <row r="72" spans="1:21" ht="39.950000000000003" customHeight="1">
      <c r="A72" s="61"/>
      <c r="B72" s="60" t="s">
        <v>62</v>
      </c>
    </row>
    <row r="73" spans="1:21" ht="24">
      <c r="B73" s="65" t="s">
        <v>63</v>
      </c>
    </row>
    <row r="75" spans="1:21" ht="24">
      <c r="N75" s="67" t="s">
        <v>66</v>
      </c>
      <c r="O75" s="264" t="s">
        <v>67</v>
      </c>
      <c r="P75" s="265"/>
      <c r="Q75" s="265"/>
      <c r="R75" s="265"/>
      <c r="S75" s="265"/>
      <c r="T75" s="265"/>
      <c r="U75" s="265"/>
    </row>
    <row r="76" spans="1:21" ht="24" customHeight="1">
      <c r="O76" s="265"/>
      <c r="P76" s="265"/>
      <c r="Q76" s="265"/>
      <c r="R76" s="265"/>
      <c r="S76" s="265"/>
      <c r="T76" s="265"/>
      <c r="U76" s="265"/>
    </row>
    <row r="77" spans="1:21" ht="24" customHeight="1">
      <c r="O77" s="265"/>
      <c r="P77" s="265"/>
      <c r="Q77" s="265"/>
      <c r="R77" s="265"/>
      <c r="S77" s="265"/>
      <c r="T77" s="265"/>
      <c r="U77" s="265"/>
    </row>
    <row r="78" spans="1:21">
      <c r="O78" s="265"/>
      <c r="P78" s="265"/>
      <c r="Q78" s="265"/>
      <c r="R78" s="265"/>
      <c r="S78" s="265"/>
      <c r="T78" s="265"/>
      <c r="U78" s="265"/>
    </row>
    <row r="79" spans="1:21">
      <c r="O79" s="265"/>
      <c r="P79" s="265"/>
      <c r="Q79" s="265"/>
      <c r="R79" s="265"/>
      <c r="S79" s="265"/>
      <c r="T79" s="265"/>
      <c r="U79" s="265"/>
    </row>
    <row r="102" spans="2:2" ht="25.5">
      <c r="B102" s="66" t="s">
        <v>64</v>
      </c>
    </row>
    <row r="104" spans="2:2" ht="24">
      <c r="B104" s="60" t="s">
        <v>65</v>
      </c>
    </row>
  </sheetData>
  <sheetProtection algorithmName="SHA-512" hashValue="+LTl2OW9V07wigrIHMF8ZDR6fJ8TLlxBXk3PRtK4BxBUobHErlbQ1UcXv0aYDSzP6fH+TZ58xEb2921NBrE17g==" saltValue="oQtgbkoveQ/1hHAi1vSMng==" spinCount="100000" sheet="1" objects="1" scenarios="1"/>
  <mergeCells count="1">
    <mergeCell ref="O75:U79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scale="74" orientation="landscape" r:id="rId1"/>
  <headerFooter>
    <oddFooter>&amp;C&amp;"游ゴシック,標準"&amp;Pページ</oddFooter>
  </headerFooter>
  <rowBreaks count="3" manualBreakCount="3">
    <brk id="36" max="20" man="1"/>
    <brk id="70" max="16383" man="1"/>
    <brk id="10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りゅうせき建設 専用請求書</vt:lpstr>
      <vt:lpstr>記入例</vt:lpstr>
      <vt:lpstr>Excel→PDF変換方法</vt:lpstr>
      <vt:lpstr>Excel→PDF変換方法!Print_Area</vt:lpstr>
      <vt:lpstr>'りゅうせき建設 専用請求書'!Print_Area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michiyo</dc:creator>
  <cp:lastModifiedBy>michiyo</cp:lastModifiedBy>
  <cp:lastPrinted>2025-03-10T08:38:36Z</cp:lastPrinted>
  <dcterms:created xsi:type="dcterms:W3CDTF">2023-08-30T05:03:18Z</dcterms:created>
  <dcterms:modified xsi:type="dcterms:W3CDTF">2025-03-17T07:33:54Z</dcterms:modified>
</cp:coreProperties>
</file>